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Tvarkybos darbai" sheetId="1" r:id="rId1"/>
  </sheets>
  <definedNames>
    <definedName name="_xlnm.Print_Area" localSheetId="0">'Tvarkybos darbai'!$A$2:$I$17</definedName>
    <definedName name="_xlnm.Print_Titles" localSheetId="0">'Tvarkybos darbai'!$5:$5</definedName>
  </definedNames>
  <calcPr fullCalcOnLoad="1"/>
</workbook>
</file>

<file path=xl/sharedStrings.xml><?xml version="1.0" encoding="utf-8"?>
<sst xmlns="http://schemas.openxmlformats.org/spreadsheetml/2006/main" count="92" uniqueCount="86">
  <si>
    <t>Eil. Nr.</t>
  </si>
  <si>
    <t>Vytauto Didžiojo universitetas</t>
  </si>
  <si>
    <t>Lietuvos žydų (litvakų) bendruomenė</t>
  </si>
  <si>
    <t>Šakių r. savivaldybės administracija</t>
  </si>
  <si>
    <t>Švenčionių stačiatikių Švč. Trejybės parapija</t>
  </si>
  <si>
    <t>Kauno tvirtovės vadavietės pastatų komplekso Komendanto rūmai, Gedimino g. 25, Kaunas</t>
  </si>
  <si>
    <t>Kėdainių r. savivaldybės administracija</t>
  </si>
  <si>
    <t>Violeta Papeikienė</t>
  </si>
  <si>
    <t>Bobriškio sentikių cerkvė, Rokiškio r.</t>
  </si>
  <si>
    <t>Bobriškio religinė sentikių bendruomenė</t>
  </si>
  <si>
    <t>Alantos dvaro sodybos rūmai, Parko g. 5, Naujasodžio k., Molėtų r.</t>
  </si>
  <si>
    <t>VšĮ Alantos technologijos ir verslo mokykla</t>
  </si>
  <si>
    <t>Vilniaus sinagoga, Gėlių g. 6</t>
  </si>
  <si>
    <t>Aukštosios Fredos dvaro sodybos rūmai, Ž. E. Žilibero g. 6, Kaunas</t>
  </si>
  <si>
    <t>Rezervas</t>
  </si>
  <si>
    <t>Lietuvos kariuomenės Karinės oro pajėgos</t>
  </si>
  <si>
    <t>Maironio lietuvių literatūros muziejus</t>
  </si>
  <si>
    <t>Plikių evangelikų liuteronų parapija</t>
  </si>
  <si>
    <t>Klaipėdos universitetas</t>
  </si>
  <si>
    <t>Vilniaus m. savivaldybės administracija</t>
  </si>
  <si>
    <t>Šv. Juozapato bazilijonų ordino Vilniaus vienuolynas</t>
  </si>
  <si>
    <t>Molėtų r. savivaldybės administracija</t>
  </si>
  <si>
    <t>Rietavo dvaro sodybos tvoros fragmentai</t>
  </si>
  <si>
    <t>Rietavo Oginskių kultūros istorijos muziejus</t>
  </si>
  <si>
    <t>Šančių gimnazijos pastatas, Skuodo g. 27, Kaunas</t>
  </si>
  <si>
    <t>Kauno m. savivaldybės administracija</t>
  </si>
  <si>
    <t xml:space="preserve">Sapiegų rezidencijos, trinitorių vienuolyno ir ligoninės statinių komplekso rūmai, L. Sapiegos g. 13, Vilnius </t>
  </si>
  <si>
    <t>Unikalus kodas Kultūros vertybių registre</t>
  </si>
  <si>
    <t>Kultūros paveldo objekto pavadinimas ir adresas</t>
  </si>
  <si>
    <t>Kultūros paveldo objekto valdytojas</t>
  </si>
  <si>
    <t>Kultūros paveldo departamentas prie Kultūros ministerijos</t>
  </si>
  <si>
    <t>Lietuvos kario Justino Kibirkščio kapas, Kauno g., Kėdainiai</t>
  </si>
  <si>
    <t>Monumentalus kryžius su nukryžiuotojo skulptūra, Pakruostės g. 17, Pakruostės k., Kėdainių r.</t>
  </si>
  <si>
    <t>Patalpos Nr. 201 interjero skulptūrinio tapybinio dekoro konservavimas, restauravimas</t>
  </si>
  <si>
    <t>Patalpos Nr. 202 interjero konservavimas, restauravimas</t>
  </si>
  <si>
    <t>Terasos su laiptais, balkono, pamatų ir cokolio restauravimas, remontas</t>
  </si>
  <si>
    <t>Konservavimas, restauravimas</t>
  </si>
  <si>
    <t xml:space="preserve">Lauko laiptų ir sienelių restauravimas, remontas </t>
  </si>
  <si>
    <t xml:space="preserve">Fasadų ir stogo restauravimas, remontas </t>
  </si>
  <si>
    <t>Fasadų restauravimas, remontas</t>
  </si>
  <si>
    <t>110 ir 112 patalpų tyrimai, konservavimas, restauravimas</t>
  </si>
  <si>
    <t>Lietuvos Nepriklausomybės dešimtmečio paminklas, Nepriklausomybės a., Rokiškis</t>
  </si>
  <si>
    <t>Rokiškio r. savivaldybės administracija</t>
  </si>
  <si>
    <t xml:space="preserve">Restauravimas, remontas </t>
  </si>
  <si>
    <t>Restauravimas, remontas</t>
  </si>
  <si>
    <t>Vilniaus stačiatikių Šventosios Dvasios vienuolynas</t>
  </si>
  <si>
    <t>Švenčionių Švč. Trejybės cerkvė, Vilniaus g. 20, Švenčionys</t>
  </si>
  <si>
    <t>Stogo ir bokštelių remontas, restauravimas</t>
  </si>
  <si>
    <t>Sienų tapybos konservavimo ir restauravimo darbų programos parengimas ir darbai</t>
  </si>
  <si>
    <t>Valstybės saugomų nekilnojamojo kultūros paveldo objektų ženklinimas tipinėmis lentomis</t>
  </si>
  <si>
    <t>Zyplių dvaro sodybos amatininkų namas, Tubelių k., Šakių r.</t>
  </si>
  <si>
    <t>Skulptūrų konservavimas</t>
  </si>
  <si>
    <t>**</t>
  </si>
  <si>
    <t>***</t>
  </si>
  <si>
    <t>Privačios nuosavybės - prieinamų visuomenei lankyti valstybės saugomų nekilnojamojo kultūros paveldo objektų tvarkomųjų paveldosaugos darbų išlaidų kompensavimas bei kompensavimas kilnojamųjų kultūros vertybių savininkams</t>
  </si>
  <si>
    <t xml:space="preserve">Pašto stoties statinių komplekso ratinė, J. Basanavičiaus g., Jonava </t>
  </si>
  <si>
    <t>Jonavos rajono savivaldybės administracija</t>
  </si>
  <si>
    <t>Iš viso</t>
  </si>
  <si>
    <t xml:space="preserve">Tvarkybos darbai </t>
  </si>
  <si>
    <t>Tyrimai ir tvarkybos darbų projektavimas</t>
  </si>
  <si>
    <t>Antro aukšto perdangos restauravimas, remontas</t>
  </si>
  <si>
    <t>** Valdytojo lėšomis finansuojami rūsio dalies pritaikymo amatų centrui, ekspozicijoms bei konferencijoms darbai</t>
  </si>
  <si>
    <r>
      <t>Rūsio dalies konservavimas, remontas</t>
    </r>
    <r>
      <rPr>
        <i/>
        <sz val="11"/>
        <rFont val="Times New Roman"/>
        <family val="1"/>
      </rPr>
      <t xml:space="preserve"> </t>
    </r>
  </si>
  <si>
    <t>Atgailos kanauninkų vienuolyno ansamblio vienuolyno namas, Videniškių k., Molėtų r.</t>
  </si>
  <si>
    <t>Vidaus patalpų restauravimas, remontas</t>
  </si>
  <si>
    <t>Iš viso
(Eur)</t>
  </si>
  <si>
    <t>Nekilnojamojo kultūros paveldo apsaugos specialiojo teritorijų planavimo dokumentų ir individualių apsaugos reglamentų rengimas</t>
  </si>
  <si>
    <t>Skiriamos ir planuojamos lėšos</t>
  </si>
  <si>
    <t>Valstybės biudžeto skiriamos lėšos
(Eur)</t>
  </si>
  <si>
    <t>Valdytojo planuojamos lėšos (Eur)</t>
  </si>
  <si>
    <t>PAVELDOTVARKOS 2015 METŲ PROGRAMA</t>
  </si>
  <si>
    <r>
      <rPr>
        <sz val="11"/>
        <color indexed="8"/>
        <rFont val="Times New Roman"/>
        <family val="1"/>
      </rPr>
      <t>Gynybinės sienos dalies</t>
    </r>
    <r>
      <rPr>
        <sz val="11"/>
        <rFont val="Times New Roman"/>
        <family val="1"/>
      </rPr>
      <t xml:space="preserve"> atkarpos tarp ašių 45-56 restauravimas, remontas</t>
    </r>
  </si>
  <si>
    <t>Savivaldybės biudžeto planuojamos lėšos (Eur)</t>
  </si>
  <si>
    <t>Tvarkybos ir neatidėliotini saugojimo darbai</t>
  </si>
  <si>
    <t>*** Valdytojo lėšomis finansuojami inžinerinių tinklų įrengimo darbai</t>
  </si>
  <si>
    <t xml:space="preserve">Švč. Trejybės bažnyčia, Aušros Vartų g. 7B, Vilnius </t>
  </si>
  <si>
    <t xml:space="preserve">Medininkų (Aušros) - Subačiaus vartų gynybinės sienos dalis, Aušros Vartų g. 8, 10, 12, Vilnius </t>
  </si>
  <si>
    <t xml:space="preserve">Kapinių koplyčia (Bernardinų kapinės), Žvirgždyno g. 3, Vilnius </t>
  </si>
  <si>
    <t xml:space="preserve">Gelgaudiškio dvaro sodybos rūmai, Parko g. 5, Šakių r. </t>
  </si>
  <si>
    <t xml:space="preserve">Pastatas (Mokytojų seminarijos) S. Nėries g. 5, Klaipėda </t>
  </si>
  <si>
    <t xml:space="preserve">Plikių evangelikų liuteronų parapijos mokykla, Klaipėdos r. </t>
  </si>
  <si>
    <t xml:space="preserve">Kauno tvirtovės vadavietės pastatų komplekso Komendanto rūmai, Gedimino g. 25, Kaunas </t>
  </si>
  <si>
    <t xml:space="preserve">Mykolo Sleževičiaus namas, K. Donelaičio g. 13, Kaunas </t>
  </si>
  <si>
    <t>Restauravimo, remonto darbų projekto keitimas ir darbai</t>
  </si>
  <si>
    <t>Tvarkybos darbų projekto dalies (stogo avarijos grėsmės pašalinimo) taisymas ir darbai</t>
  </si>
  <si>
    <t>PATVIRTINTA
Lietuvos Respublikos kultūros ministro
2015 m.  vasario 18 d. įsakymu Nr. ĮV-104                                    
(2015 m. balandžio 17 d.
įsakymo Nr. ĮV-254 redakcija)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</si>
</sst>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4" fillId="33" borderId="10" xfId="0" applyNumberFormat="1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 horizontal="left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3" xfId="0" applyNumberFormat="1" applyFont="1" applyFill="1" applyBorder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173" fontId="4" fillId="33" borderId="14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0" zoomScaleNormal="80" workbookViewId="0" topLeftCell="A1">
      <selection activeCell="J34" sqref="J34"/>
    </sheetView>
  </sheetViews>
  <sheetFormatPr defaultColWidth="9.140625" defaultRowHeight="12.75"/>
  <cols>
    <col min="1" max="1" width="4.140625" style="3" customWidth="1"/>
    <col min="2" max="2" width="8.8515625" style="4" customWidth="1"/>
    <col min="3" max="3" width="36.421875" style="4" customWidth="1"/>
    <col min="4" max="4" width="29.57421875" style="4" customWidth="1"/>
    <col min="5" max="5" width="36.00390625" style="4" customWidth="1"/>
    <col min="6" max="6" width="15.140625" style="22" customWidth="1"/>
    <col min="7" max="7" width="13.7109375" style="22" customWidth="1"/>
    <col min="8" max="8" width="13.57421875" style="22" customWidth="1"/>
    <col min="9" max="9" width="12.140625" style="22" customWidth="1"/>
    <col min="10" max="16384" width="9.140625" style="4" customWidth="1"/>
  </cols>
  <sheetData>
    <row r="1" spans="1:9" ht="76.5" customHeight="1">
      <c r="A1" s="37"/>
      <c r="B1" s="38"/>
      <c r="C1" s="38"/>
      <c r="D1" s="38"/>
      <c r="E1" s="38"/>
      <c r="F1" s="39" t="s">
        <v>85</v>
      </c>
      <c r="G1" s="39"/>
      <c r="H1" s="39"/>
      <c r="I1" s="39"/>
    </row>
    <row r="2" spans="1:9" ht="27.75" customHeight="1">
      <c r="A2" s="40" t="s">
        <v>70</v>
      </c>
      <c r="B2" s="40"/>
      <c r="C2" s="40"/>
      <c r="D2" s="40"/>
      <c r="E2" s="40"/>
      <c r="F2" s="40"/>
      <c r="G2" s="40"/>
      <c r="H2" s="40"/>
      <c r="I2" s="40"/>
    </row>
    <row r="3" spans="1:9" ht="19.5" customHeight="1">
      <c r="A3" s="41" t="s">
        <v>0</v>
      </c>
      <c r="B3" s="41" t="s">
        <v>27</v>
      </c>
      <c r="C3" s="41" t="s">
        <v>28</v>
      </c>
      <c r="D3" s="41" t="s">
        <v>29</v>
      </c>
      <c r="E3" s="41" t="s">
        <v>73</v>
      </c>
      <c r="F3" s="42" t="s">
        <v>67</v>
      </c>
      <c r="G3" s="43"/>
      <c r="H3" s="43"/>
      <c r="I3" s="44"/>
    </row>
    <row r="4" spans="1:9" ht="71.25" customHeight="1">
      <c r="A4" s="41"/>
      <c r="B4" s="41"/>
      <c r="C4" s="41"/>
      <c r="D4" s="41"/>
      <c r="E4" s="41"/>
      <c r="F4" s="45" t="s">
        <v>68</v>
      </c>
      <c r="G4" s="45" t="s">
        <v>69</v>
      </c>
      <c r="H4" s="45" t="s">
        <v>72</v>
      </c>
      <c r="I4" s="45" t="s">
        <v>65</v>
      </c>
    </row>
    <row r="5" spans="1:9" ht="1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45">
        <v>6</v>
      </c>
      <c r="G5" s="45">
        <v>7</v>
      </c>
      <c r="H5" s="45">
        <v>8</v>
      </c>
      <c r="I5" s="45">
        <v>9</v>
      </c>
    </row>
    <row r="6" spans="1:9" ht="51" customHeight="1">
      <c r="A6" s="46">
        <v>1</v>
      </c>
      <c r="B6" s="6">
        <v>27046</v>
      </c>
      <c r="C6" s="7" t="s">
        <v>5</v>
      </c>
      <c r="D6" s="8" t="s">
        <v>15</v>
      </c>
      <c r="E6" s="7" t="s">
        <v>33</v>
      </c>
      <c r="F6" s="15">
        <v>28962</v>
      </c>
      <c r="G6" s="15">
        <v>37651</v>
      </c>
      <c r="H6" s="9"/>
      <c r="I6" s="15">
        <f aca="true" t="shared" si="0" ref="I6:I18">SUM(F6,G6,H6)</f>
        <v>66613</v>
      </c>
    </row>
    <row r="7" spans="1:9" ht="46.5" customHeight="1">
      <c r="A7" s="46">
        <v>2</v>
      </c>
      <c r="B7" s="6">
        <v>27046</v>
      </c>
      <c r="C7" s="7" t="s">
        <v>81</v>
      </c>
      <c r="D7" s="8" t="s">
        <v>15</v>
      </c>
      <c r="E7" s="7" t="s">
        <v>34</v>
      </c>
      <c r="F7" s="9"/>
      <c r="G7" s="47">
        <v>14978.2</v>
      </c>
      <c r="H7" s="9"/>
      <c r="I7" s="47">
        <f t="shared" si="0"/>
        <v>14978.2</v>
      </c>
    </row>
    <row r="8" spans="1:12" ht="35.25" customHeight="1">
      <c r="A8" s="46">
        <v>3</v>
      </c>
      <c r="B8" s="6">
        <v>10401</v>
      </c>
      <c r="C8" s="7" t="s">
        <v>82</v>
      </c>
      <c r="D8" s="8" t="s">
        <v>16</v>
      </c>
      <c r="E8" s="7" t="s">
        <v>35</v>
      </c>
      <c r="F8" s="15">
        <v>7820</v>
      </c>
      <c r="G8" s="9"/>
      <c r="H8" s="9"/>
      <c r="I8" s="15">
        <f t="shared" si="0"/>
        <v>7820</v>
      </c>
      <c r="L8" s="5"/>
    </row>
    <row r="9" spans="1:9" ht="31.5" customHeight="1">
      <c r="A9" s="46">
        <v>4</v>
      </c>
      <c r="B9" s="6">
        <v>25745</v>
      </c>
      <c r="C9" s="8" t="s">
        <v>13</v>
      </c>
      <c r="D9" s="8" t="s">
        <v>1</v>
      </c>
      <c r="E9" s="7" t="s">
        <v>60</v>
      </c>
      <c r="F9" s="15">
        <v>28962</v>
      </c>
      <c r="G9" s="15">
        <v>28962</v>
      </c>
      <c r="H9" s="9"/>
      <c r="I9" s="17">
        <f t="shared" si="0"/>
        <v>57924</v>
      </c>
    </row>
    <row r="10" spans="1:9" ht="33" customHeight="1">
      <c r="A10" s="46">
        <v>5</v>
      </c>
      <c r="B10" s="10">
        <v>25394</v>
      </c>
      <c r="C10" s="11" t="s">
        <v>31</v>
      </c>
      <c r="D10" s="12" t="s">
        <v>6</v>
      </c>
      <c r="E10" s="11" t="s">
        <v>36</v>
      </c>
      <c r="F10" s="16">
        <v>8689</v>
      </c>
      <c r="G10" s="23"/>
      <c r="H10" s="16">
        <v>2896</v>
      </c>
      <c r="I10" s="16">
        <f t="shared" si="0"/>
        <v>11585</v>
      </c>
    </row>
    <row r="11" spans="1:9" ht="47.25" customHeight="1">
      <c r="A11" s="46">
        <v>6</v>
      </c>
      <c r="B11" s="10">
        <v>20041</v>
      </c>
      <c r="C11" s="11" t="s">
        <v>32</v>
      </c>
      <c r="D11" s="11" t="s">
        <v>7</v>
      </c>
      <c r="E11" s="11" t="s">
        <v>36</v>
      </c>
      <c r="F11" s="16">
        <v>5213</v>
      </c>
      <c r="G11" s="16">
        <v>290</v>
      </c>
      <c r="H11" s="16">
        <v>290</v>
      </c>
      <c r="I11" s="16">
        <f t="shared" si="0"/>
        <v>5793</v>
      </c>
    </row>
    <row r="12" spans="1:9" ht="34.5" customHeight="1">
      <c r="A12" s="46">
        <v>7</v>
      </c>
      <c r="B12" s="10">
        <v>1148</v>
      </c>
      <c r="C12" s="11" t="s">
        <v>24</v>
      </c>
      <c r="D12" s="11" t="s">
        <v>25</v>
      </c>
      <c r="E12" s="11" t="s">
        <v>37</v>
      </c>
      <c r="F12" s="16">
        <v>39099</v>
      </c>
      <c r="G12" s="45"/>
      <c r="H12" s="16">
        <v>39099</v>
      </c>
      <c r="I12" s="16">
        <f t="shared" si="0"/>
        <v>78198</v>
      </c>
    </row>
    <row r="13" spans="1:9" ht="36" customHeight="1">
      <c r="A13" s="46">
        <v>8</v>
      </c>
      <c r="B13" s="10">
        <v>2413</v>
      </c>
      <c r="C13" s="11" t="s">
        <v>80</v>
      </c>
      <c r="D13" s="11" t="s">
        <v>17</v>
      </c>
      <c r="E13" s="11" t="s">
        <v>38</v>
      </c>
      <c r="F13" s="16">
        <v>10137</v>
      </c>
      <c r="G13" s="45"/>
      <c r="H13" s="16">
        <v>8700</v>
      </c>
      <c r="I13" s="16">
        <f t="shared" si="0"/>
        <v>18837</v>
      </c>
    </row>
    <row r="14" spans="1:9" ht="30.75" customHeight="1">
      <c r="A14" s="46">
        <v>9</v>
      </c>
      <c r="B14" s="10">
        <v>16723</v>
      </c>
      <c r="C14" s="11" t="s">
        <v>79</v>
      </c>
      <c r="D14" s="11" t="s">
        <v>18</v>
      </c>
      <c r="E14" s="11" t="s">
        <v>39</v>
      </c>
      <c r="F14" s="16">
        <v>72405</v>
      </c>
      <c r="G14" s="16">
        <v>72405</v>
      </c>
      <c r="H14" s="45"/>
      <c r="I14" s="16">
        <f t="shared" si="0"/>
        <v>144810</v>
      </c>
    </row>
    <row r="15" spans="1:9" ht="33.75" customHeight="1">
      <c r="A15" s="46">
        <v>10</v>
      </c>
      <c r="B15" s="48">
        <v>586</v>
      </c>
      <c r="C15" s="27" t="s">
        <v>78</v>
      </c>
      <c r="D15" s="27" t="s">
        <v>3</v>
      </c>
      <c r="E15" s="27" t="s">
        <v>40</v>
      </c>
      <c r="F15" s="16">
        <v>52132</v>
      </c>
      <c r="G15" s="16"/>
      <c r="H15" s="16">
        <v>19115</v>
      </c>
      <c r="I15" s="16">
        <f t="shared" si="0"/>
        <v>71247</v>
      </c>
    </row>
    <row r="16" spans="1:9" ht="37.5" customHeight="1">
      <c r="A16" s="46">
        <v>11</v>
      </c>
      <c r="B16" s="10">
        <v>24745</v>
      </c>
      <c r="C16" s="11" t="s">
        <v>50</v>
      </c>
      <c r="D16" s="12" t="s">
        <v>3</v>
      </c>
      <c r="E16" s="11" t="s">
        <v>43</v>
      </c>
      <c r="F16" s="17">
        <v>55173</v>
      </c>
      <c r="G16" s="25"/>
      <c r="H16" s="17">
        <v>4344</v>
      </c>
      <c r="I16" s="17">
        <f t="shared" si="0"/>
        <v>59517</v>
      </c>
    </row>
    <row r="17" spans="1:9" ht="29.25" customHeight="1">
      <c r="A17" s="46">
        <v>12</v>
      </c>
      <c r="B17" s="10">
        <v>30760</v>
      </c>
      <c r="C17" s="12" t="s">
        <v>8</v>
      </c>
      <c r="D17" s="12" t="s">
        <v>9</v>
      </c>
      <c r="E17" s="12" t="s">
        <v>43</v>
      </c>
      <c r="F17" s="17">
        <v>51842</v>
      </c>
      <c r="G17" s="17">
        <v>290</v>
      </c>
      <c r="H17" s="17">
        <v>1448</v>
      </c>
      <c r="I17" s="17">
        <f t="shared" si="0"/>
        <v>53580</v>
      </c>
    </row>
    <row r="18" spans="1:9" ht="45.75" customHeight="1">
      <c r="A18" s="46">
        <v>13</v>
      </c>
      <c r="B18" s="10">
        <v>13510</v>
      </c>
      <c r="C18" s="12" t="s">
        <v>41</v>
      </c>
      <c r="D18" s="12" t="s">
        <v>42</v>
      </c>
      <c r="E18" s="12" t="s">
        <v>51</v>
      </c>
      <c r="F18" s="17">
        <v>5792</v>
      </c>
      <c r="G18" s="25"/>
      <c r="H18" s="17">
        <v>1448</v>
      </c>
      <c r="I18" s="17">
        <f t="shared" si="0"/>
        <v>7240</v>
      </c>
    </row>
    <row r="19" spans="1:9" ht="36.75" customHeight="1">
      <c r="A19" s="46">
        <v>14</v>
      </c>
      <c r="B19" s="10">
        <v>27399</v>
      </c>
      <c r="C19" s="12" t="s">
        <v>22</v>
      </c>
      <c r="D19" s="12" t="s">
        <v>23</v>
      </c>
      <c r="E19" s="12" t="s">
        <v>83</v>
      </c>
      <c r="F19" s="17">
        <v>43443</v>
      </c>
      <c r="G19" s="17">
        <v>3000</v>
      </c>
      <c r="H19" s="25"/>
      <c r="I19" s="16">
        <f>SUM(F19:H19)</f>
        <v>46443</v>
      </c>
    </row>
    <row r="20" spans="1:9" ht="30" customHeight="1">
      <c r="A20" s="49">
        <v>15</v>
      </c>
      <c r="B20" s="49">
        <v>292</v>
      </c>
      <c r="C20" s="11" t="s">
        <v>10</v>
      </c>
      <c r="D20" s="11" t="s">
        <v>11</v>
      </c>
      <c r="E20" s="11" t="s">
        <v>62</v>
      </c>
      <c r="F20" s="17">
        <v>43443</v>
      </c>
      <c r="G20" s="50" t="s">
        <v>52</v>
      </c>
      <c r="H20" s="25"/>
      <c r="I20" s="17">
        <f>SUM(F20,H20)</f>
        <v>43443</v>
      </c>
    </row>
    <row r="21" spans="1:9" ht="44.25" customHeight="1">
      <c r="A21" s="49">
        <v>16</v>
      </c>
      <c r="B21" s="49">
        <v>25029</v>
      </c>
      <c r="C21" s="11" t="s">
        <v>63</v>
      </c>
      <c r="D21" s="11" t="s">
        <v>21</v>
      </c>
      <c r="E21" s="11" t="s">
        <v>64</v>
      </c>
      <c r="F21" s="17">
        <v>57924</v>
      </c>
      <c r="G21" s="25"/>
      <c r="H21" s="50" t="s">
        <v>53</v>
      </c>
      <c r="I21" s="17">
        <f>SUM(F21,G21)</f>
        <v>57924</v>
      </c>
    </row>
    <row r="22" spans="1:9" ht="30" customHeight="1">
      <c r="A22" s="49">
        <v>17</v>
      </c>
      <c r="B22" s="49">
        <v>30412</v>
      </c>
      <c r="C22" s="12" t="s">
        <v>77</v>
      </c>
      <c r="D22" s="12" t="s">
        <v>19</v>
      </c>
      <c r="E22" s="12" t="s">
        <v>44</v>
      </c>
      <c r="F22" s="17">
        <v>5068</v>
      </c>
      <c r="G22" s="24"/>
      <c r="H22" s="16">
        <v>5097</v>
      </c>
      <c r="I22" s="17">
        <f aca="true" t="shared" si="1" ref="I22:I28">SUM(F22,G22,H22)</f>
        <v>10165</v>
      </c>
    </row>
    <row r="23" spans="1:9" ht="45">
      <c r="A23" s="49">
        <v>18</v>
      </c>
      <c r="B23" s="49">
        <v>25161</v>
      </c>
      <c r="C23" s="12" t="s">
        <v>76</v>
      </c>
      <c r="D23" s="12" t="s">
        <v>45</v>
      </c>
      <c r="E23" s="12" t="s">
        <v>71</v>
      </c>
      <c r="F23" s="17">
        <v>71536</v>
      </c>
      <c r="G23" s="25"/>
      <c r="H23" s="16">
        <v>71536</v>
      </c>
      <c r="I23" s="17">
        <f t="shared" si="1"/>
        <v>143072</v>
      </c>
    </row>
    <row r="24" spans="1:9" ht="46.5" customHeight="1">
      <c r="A24" s="49">
        <v>19</v>
      </c>
      <c r="B24" s="49">
        <v>27316</v>
      </c>
      <c r="C24" s="12" t="s">
        <v>75</v>
      </c>
      <c r="D24" s="12" t="s">
        <v>20</v>
      </c>
      <c r="E24" s="12" t="s">
        <v>47</v>
      </c>
      <c r="F24" s="17">
        <v>165373</v>
      </c>
      <c r="G24" s="17">
        <v>869</v>
      </c>
      <c r="H24" s="24"/>
      <c r="I24" s="17">
        <f t="shared" si="1"/>
        <v>166242</v>
      </c>
    </row>
    <row r="25" spans="1:9" ht="34.5" customHeight="1">
      <c r="A25" s="49">
        <v>20</v>
      </c>
      <c r="B25" s="49">
        <v>31430</v>
      </c>
      <c r="C25" s="11" t="s">
        <v>46</v>
      </c>
      <c r="D25" s="11" t="s">
        <v>4</v>
      </c>
      <c r="E25" s="11" t="s">
        <v>44</v>
      </c>
      <c r="F25" s="17">
        <v>115848</v>
      </c>
      <c r="G25" s="17">
        <v>14481</v>
      </c>
      <c r="H25" s="17">
        <v>14481</v>
      </c>
      <c r="I25" s="17">
        <f t="shared" si="1"/>
        <v>144810</v>
      </c>
    </row>
    <row r="26" spans="1:9" ht="28.5" customHeight="1">
      <c r="A26" s="49">
        <v>21</v>
      </c>
      <c r="B26" s="49">
        <v>27998</v>
      </c>
      <c r="C26" s="28" t="s">
        <v>12</v>
      </c>
      <c r="D26" s="11" t="s">
        <v>2</v>
      </c>
      <c r="E26" s="11" t="s">
        <v>44</v>
      </c>
      <c r="F26" s="17">
        <v>43443</v>
      </c>
      <c r="G26" s="17">
        <v>4827</v>
      </c>
      <c r="H26" s="25"/>
      <c r="I26" s="17">
        <f>SUM(F26,G26,H26)</f>
        <v>48270</v>
      </c>
    </row>
    <row r="27" spans="1:9" ht="59.25" customHeight="1">
      <c r="A27" s="49">
        <v>22</v>
      </c>
      <c r="B27" s="49">
        <v>25771</v>
      </c>
      <c r="C27" s="11" t="s">
        <v>26</v>
      </c>
      <c r="D27" s="11" t="s">
        <v>30</v>
      </c>
      <c r="E27" s="11" t="s">
        <v>48</v>
      </c>
      <c r="F27" s="17">
        <v>28962</v>
      </c>
      <c r="G27" s="25"/>
      <c r="H27" s="25"/>
      <c r="I27" s="17">
        <f t="shared" si="1"/>
        <v>28962</v>
      </c>
    </row>
    <row r="28" spans="1:9" ht="53.25" customHeight="1">
      <c r="A28" s="49">
        <v>23</v>
      </c>
      <c r="B28" s="51">
        <v>23526</v>
      </c>
      <c r="C28" s="11" t="s">
        <v>55</v>
      </c>
      <c r="D28" s="11" t="s">
        <v>56</v>
      </c>
      <c r="E28" s="11" t="s">
        <v>84</v>
      </c>
      <c r="F28" s="17">
        <v>14481</v>
      </c>
      <c r="G28" s="25"/>
      <c r="H28" s="17">
        <v>2896</v>
      </c>
      <c r="I28" s="17">
        <f t="shared" si="1"/>
        <v>17377</v>
      </c>
    </row>
    <row r="29" spans="1:9" ht="24" customHeight="1">
      <c r="A29" s="49">
        <v>24</v>
      </c>
      <c r="B29" s="52" t="s">
        <v>58</v>
      </c>
      <c r="C29" s="53"/>
      <c r="D29" s="53"/>
      <c r="E29" s="54"/>
      <c r="F29" s="17">
        <f>SUM(F6:F28)</f>
        <v>955747</v>
      </c>
      <c r="G29" s="55">
        <f>SUM(G6:G28)</f>
        <v>177753.2</v>
      </c>
      <c r="H29" s="17">
        <f>SUM(H6:H28)</f>
        <v>171350</v>
      </c>
      <c r="I29" s="55">
        <f>SUM(I6:I28)</f>
        <v>1304850.2</v>
      </c>
    </row>
    <row r="30" spans="1:9" ht="21" customHeight="1">
      <c r="A30" s="49">
        <v>25</v>
      </c>
      <c r="B30" s="52" t="s">
        <v>59</v>
      </c>
      <c r="C30" s="53"/>
      <c r="D30" s="53"/>
      <c r="E30" s="54"/>
      <c r="F30" s="17">
        <v>434430</v>
      </c>
      <c r="G30" s="56"/>
      <c r="H30" s="56"/>
      <c r="I30" s="17">
        <v>434430</v>
      </c>
    </row>
    <row r="31" spans="1:9" ht="30" customHeight="1">
      <c r="A31" s="49">
        <v>26</v>
      </c>
      <c r="B31" s="57" t="s">
        <v>66</v>
      </c>
      <c r="C31" s="58"/>
      <c r="D31" s="58"/>
      <c r="E31" s="59"/>
      <c r="F31" s="17">
        <v>173772</v>
      </c>
      <c r="G31" s="56"/>
      <c r="H31" s="56"/>
      <c r="I31" s="17">
        <v>173772</v>
      </c>
    </row>
    <row r="32" spans="1:9" ht="17.25" customHeight="1">
      <c r="A32" s="49">
        <v>27</v>
      </c>
      <c r="B32" s="52" t="s">
        <v>14</v>
      </c>
      <c r="C32" s="53"/>
      <c r="D32" s="53"/>
      <c r="E32" s="54"/>
      <c r="F32" s="17">
        <v>43443</v>
      </c>
      <c r="G32" s="56"/>
      <c r="H32" s="56"/>
      <c r="I32" s="17">
        <v>43443</v>
      </c>
    </row>
    <row r="33" spans="1:9" ht="17.25" customHeight="1">
      <c r="A33" s="1">
        <v>28</v>
      </c>
      <c r="B33" s="30" t="s">
        <v>49</v>
      </c>
      <c r="C33" s="31"/>
      <c r="D33" s="31"/>
      <c r="E33" s="32"/>
      <c r="F33" s="18">
        <v>26065</v>
      </c>
      <c r="G33" s="26"/>
      <c r="H33" s="26"/>
      <c r="I33" s="18">
        <v>26065</v>
      </c>
    </row>
    <row r="34" spans="1:9" ht="35.25" customHeight="1">
      <c r="A34" s="1">
        <v>29</v>
      </c>
      <c r="B34" s="33" t="s">
        <v>54</v>
      </c>
      <c r="C34" s="34"/>
      <c r="D34" s="34"/>
      <c r="E34" s="35"/>
      <c r="F34" s="18">
        <v>202734</v>
      </c>
      <c r="G34" s="26"/>
      <c r="H34" s="26"/>
      <c r="I34" s="18">
        <v>202734</v>
      </c>
    </row>
    <row r="35" spans="1:9" ht="17.25" customHeight="1">
      <c r="A35" s="1">
        <v>30</v>
      </c>
      <c r="B35" s="30" t="s">
        <v>57</v>
      </c>
      <c r="C35" s="31"/>
      <c r="D35" s="31"/>
      <c r="E35" s="32"/>
      <c r="F35" s="19">
        <f>SUM(F29,F30,F31,F32,F33,F34)</f>
        <v>1836191</v>
      </c>
      <c r="G35" s="29">
        <f>SUM(G29:G34)</f>
        <v>177753.2</v>
      </c>
      <c r="H35" s="18">
        <f>SUM(H29:H34)</f>
        <v>171350</v>
      </c>
      <c r="I35" s="29">
        <f>SUM(F35,G35,H35)</f>
        <v>2185294.2</v>
      </c>
    </row>
    <row r="36" spans="1:9" ht="20.25" customHeight="1">
      <c r="A36" s="2"/>
      <c r="B36" s="13" t="s">
        <v>61</v>
      </c>
      <c r="C36" s="13"/>
      <c r="D36" s="13"/>
      <c r="E36" s="13"/>
      <c r="F36" s="20"/>
      <c r="G36" s="20"/>
      <c r="H36" s="20"/>
      <c r="I36" s="21"/>
    </row>
    <row r="37" spans="1:9" ht="23.25" customHeight="1">
      <c r="A37" s="2"/>
      <c r="B37" s="36" t="s">
        <v>74</v>
      </c>
      <c r="C37" s="36"/>
      <c r="D37" s="36"/>
      <c r="E37" s="36"/>
      <c r="F37" s="20"/>
      <c r="G37" s="20"/>
      <c r="H37" s="20"/>
      <c r="I37" s="21"/>
    </row>
    <row r="38" spans="1:9" ht="15">
      <c r="A38" s="2"/>
      <c r="B38" s="5"/>
      <c r="C38" s="5"/>
      <c r="D38" s="14"/>
      <c r="E38" s="14"/>
      <c r="F38" s="21"/>
      <c r="G38" s="21"/>
      <c r="H38" s="21"/>
      <c r="I38" s="21"/>
    </row>
    <row r="39" spans="1:9" ht="15">
      <c r="A39" s="2"/>
      <c r="B39" s="5"/>
      <c r="C39" s="5"/>
      <c r="D39" s="5"/>
      <c r="E39" s="5"/>
      <c r="F39" s="21"/>
      <c r="G39" s="21"/>
      <c r="H39" s="21"/>
      <c r="I39" s="21"/>
    </row>
    <row r="40" spans="1:9" ht="15">
      <c r="A40" s="2"/>
      <c r="B40" s="5"/>
      <c r="C40" s="5"/>
      <c r="D40" s="5"/>
      <c r="E40" s="5"/>
      <c r="F40" s="21"/>
      <c r="G40" s="21"/>
      <c r="H40" s="21"/>
      <c r="I40" s="21"/>
    </row>
    <row r="41" spans="1:9" ht="15">
      <c r="A41" s="2"/>
      <c r="B41" s="5"/>
      <c r="C41" s="5"/>
      <c r="D41" s="5"/>
      <c r="E41" s="5"/>
      <c r="F41" s="21"/>
      <c r="G41" s="21"/>
      <c r="H41" s="21"/>
      <c r="I41" s="21"/>
    </row>
    <row r="42" spans="1:9" ht="15">
      <c r="A42" s="2"/>
      <c r="B42" s="5"/>
      <c r="C42" s="5"/>
      <c r="D42" s="5"/>
      <c r="E42" s="5"/>
      <c r="F42" s="21"/>
      <c r="G42" s="21"/>
      <c r="H42" s="21"/>
      <c r="I42" s="21"/>
    </row>
    <row r="43" spans="1:9" ht="15">
      <c r="A43" s="2"/>
      <c r="B43" s="5"/>
      <c r="C43" s="5"/>
      <c r="D43" s="5"/>
      <c r="E43" s="5"/>
      <c r="F43" s="21"/>
      <c r="G43" s="21"/>
      <c r="H43" s="21"/>
      <c r="I43" s="21"/>
    </row>
    <row r="44" spans="1:9" ht="15">
      <c r="A44" s="2"/>
      <c r="B44" s="5"/>
      <c r="C44" s="5"/>
      <c r="D44" s="5"/>
      <c r="E44" s="5"/>
      <c r="F44" s="21"/>
      <c r="G44" s="21"/>
      <c r="H44" s="21"/>
      <c r="I44" s="21"/>
    </row>
    <row r="45" spans="1:9" ht="15">
      <c r="A45" s="2"/>
      <c r="B45" s="5"/>
      <c r="C45" s="5"/>
      <c r="D45" s="5"/>
      <c r="E45" s="5"/>
      <c r="F45" s="21"/>
      <c r="G45" s="21"/>
      <c r="H45" s="21"/>
      <c r="I45" s="21"/>
    </row>
    <row r="46" spans="1:9" ht="15">
      <c r="A46" s="2"/>
      <c r="B46" s="5"/>
      <c r="C46" s="5"/>
      <c r="D46" s="5"/>
      <c r="E46" s="5"/>
      <c r="F46" s="21"/>
      <c r="G46" s="21"/>
      <c r="H46" s="21"/>
      <c r="I46" s="21"/>
    </row>
    <row r="47" spans="1:9" ht="15">
      <c r="A47" s="2"/>
      <c r="B47" s="5"/>
      <c r="C47" s="5"/>
      <c r="D47" s="5"/>
      <c r="E47" s="5"/>
      <c r="F47" s="21"/>
      <c r="G47" s="21"/>
      <c r="H47" s="21"/>
      <c r="I47" s="21"/>
    </row>
  </sheetData>
  <sheetProtection/>
  <mergeCells count="16">
    <mergeCell ref="B37:E37"/>
    <mergeCell ref="F3:I3"/>
    <mergeCell ref="B35:E35"/>
    <mergeCell ref="B34:E34"/>
    <mergeCell ref="A2:I2"/>
    <mergeCell ref="A3:A4"/>
    <mergeCell ref="B3:B4"/>
    <mergeCell ref="F1:I1"/>
    <mergeCell ref="C3:C4"/>
    <mergeCell ref="D3:D4"/>
    <mergeCell ref="B33:E33"/>
    <mergeCell ref="B29:E29"/>
    <mergeCell ref="B30:E30"/>
    <mergeCell ref="B31:E31"/>
    <mergeCell ref="B32:E32"/>
    <mergeCell ref="E3:E4"/>
  </mergeCells>
  <printOptions/>
  <pageMargins left="1.0236220472440944" right="0" top="0.7480314960629921" bottom="0.35433070866141736" header="0.31496062992125984" footer="0.31496062992125984"/>
  <pageSetup horizontalDpi="300" verticalDpi="300" orientation="landscape" paperSize="9" scale="75" r:id="rId1"/>
  <headerFooter differentFirst="1" scaleWithDoc="0" alignWithMargins="0">
    <oddHeader>&amp;C&amp;P</oddHeader>
    <firstHeader>&amp;C1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 JSC</dc:creator>
  <cp:keywords/>
  <dc:description/>
  <cp:lastModifiedBy>Rasita</cp:lastModifiedBy>
  <cp:lastPrinted>2015-06-11T05:26:54Z</cp:lastPrinted>
  <dcterms:created xsi:type="dcterms:W3CDTF">2009-09-01T13:40:13Z</dcterms:created>
  <dcterms:modified xsi:type="dcterms:W3CDTF">2015-06-18T15:42:02Z</dcterms:modified>
  <cp:category/>
  <cp:version/>
  <cp:contentType/>
  <cp:contentStatus/>
</cp:coreProperties>
</file>