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Tvarkybos darbai" sheetId="1" r:id="rId1"/>
  </sheets>
  <definedNames>
    <definedName name="_xlnm.Print_Area" localSheetId="0">'Tvarkybos darbai'!$B$2:$J$5</definedName>
    <definedName name="_xlnm.Print_Titles" localSheetId="0">'Tvarkybos darbai'!$5:$5</definedName>
  </definedNames>
  <calcPr fullCalcOnLoad="1"/>
</workbook>
</file>

<file path=xl/sharedStrings.xml><?xml version="1.0" encoding="utf-8"?>
<sst xmlns="http://schemas.openxmlformats.org/spreadsheetml/2006/main" count="72" uniqueCount="59">
  <si>
    <t>Eil. Nr.</t>
  </si>
  <si>
    <t>Vytauto Didžiojo universitetas</t>
  </si>
  <si>
    <t>Lietuvos žydų (litvakų) bendruomenė</t>
  </si>
  <si>
    <t>Aukštosios Fredos dvaro sodybos rūmai, Ž. E. Žilibero g. 6, Kaunas</t>
  </si>
  <si>
    <t>Unikalus kodas Kultūros vertybių registre</t>
  </si>
  <si>
    <t>Kultūros paveldo objekto pavadinimas ir adresas</t>
  </si>
  <si>
    <t>Kultūros paveldo objekto valdytojas</t>
  </si>
  <si>
    <t>Iš viso</t>
  </si>
  <si>
    <t>Vila, Maironio g. 14, Druskininkai</t>
  </si>
  <si>
    <t>Sinagoga Smilgos g. 5A, Kėdainiai</t>
  </si>
  <si>
    <t>Žiežmarių sinagoga, Vilniaus g. 6, Žiežmariai, Kaišiadorių r.</t>
  </si>
  <si>
    <t>Vasarinė sinagoga, Sodų g. 18, Kalvarija</t>
  </si>
  <si>
    <t>Talmudo mokykla, Sodų g. 18, Kalvarija</t>
  </si>
  <si>
    <t>Vištyčio vėjo malūnas su technologine įranga, Vištyčio Lauko I k., Vilkaviškio r.</t>
  </si>
  <si>
    <t>Joniškėlio dvaro sodybos svirnas, Joniškėlio k., Pasvalio r.</t>
  </si>
  <si>
    <t>Šilgalių dvaro sodybos arklidė, Pagėgių sen.</t>
  </si>
  <si>
    <t>Renavo dvaro sodybos oficina, Dvaro g. 4, Renavo k., Mažeikių r.</t>
  </si>
  <si>
    <t>Trakų kenesa, Karaimų g. 30</t>
  </si>
  <si>
    <t>Vilniaus bazilijonų vienuolyno statinių ansamblio Švč. Trejybės bažnyčia, Aušros Vartų g. 7B, Vilnius</t>
  </si>
  <si>
    <t>Jašiūnų dvaro sodybos svirnas, Jašiūnų k., Šalčininkų r.</t>
  </si>
  <si>
    <t>Merkinės dvaro sodybos, vad. Pavlovo Respublika, koplytėlė su skulptūra ,,Kristus, nešantis kryžių", Šalčininkų r.</t>
  </si>
  <si>
    <t>Baisogalos dvaro sodybos oranžerija, 
R. Žebenkos g. 12, Baisogala, Radviliškio r.</t>
  </si>
  <si>
    <t>Baltoji sinagoga, Miesto a. 4A, Joniškis</t>
  </si>
  <si>
    <t>Pastatas Nemuno g. 30, Smalininkai, Jurbarko r.</t>
  </si>
  <si>
    <t>Lietuvos agrarinių ir miškų mokslų centro filialas Joniškėlio bandymų stotis</t>
  </si>
  <si>
    <t>Lietuvos karaimų religinė bendruomenė</t>
  </si>
  <si>
    <t>Šv. Juozapato bazilijonų Vilniaus vienuolynas</t>
  </si>
  <si>
    <t>Archeologiniai rūsių tyrimai</t>
  </si>
  <si>
    <t>Lietuvos sveikatos mokslų universiteto Gyvulininkystės institutas</t>
  </si>
  <si>
    <t>Tyrimai ir tvarkybos darbų (remonto, restauravimo) projekto papildymas</t>
  </si>
  <si>
    <t>Tyrimai ir projektinių pasiūlymų parengimas</t>
  </si>
  <si>
    <t>Asociacija ,,Sūduvos kultūros fondas“</t>
  </si>
  <si>
    <t>UAB ,,Lietuvos žirgynas“</t>
  </si>
  <si>
    <t>Darbų pavadinimas</t>
  </si>
  <si>
    <t>Techninis projektas</t>
  </si>
  <si>
    <t>Valstybės biudžeto skiriamos lėšos (Eur)</t>
  </si>
  <si>
    <t>Valdytojo planuojamos lėšos (Eur)</t>
  </si>
  <si>
    <t>PAVELDOTVARKOS 2015 METŲ PROGRAMOS TYRIMŲ IR TVARKYBOS DARBŲ PROJEKTAVIMO SĄRAŠAS</t>
  </si>
  <si>
    <t>Iš viso skirta tyrimams ir tvarkybos darbų projektavimui</t>
  </si>
  <si>
    <t>Tyrimų ir tvarkybos darbų projektavimo rezervas</t>
  </si>
  <si>
    <t>Savivaldybės planuojamos lėšos (Eur)</t>
  </si>
  <si>
    <t>VšĮ Valstybės ir savivaldybių tarnautojų mokymo centras ,,Dainava“</t>
  </si>
  <si>
    <t>Tyrimai, tvarkybos darbų (remonto, restauravimo ir avarijos grėsmės pašalinimo) projekto parengimas</t>
  </si>
  <si>
    <t>Rūmų patalpos (Rotondos) interjero tyrimai, tvarkybos darbų (remonto, restauravimo ir avarijos grėsmės pašalinimo) projekto parengimas</t>
  </si>
  <si>
    <t>Fasadų tyrimai, tvarkybos darbų (remonto, restauravimo ir avarijos grėsmės pašalinimo) projekto parengimas</t>
  </si>
  <si>
    <t>Tvarkybos darbų (remonto, restauravimo) projekto keitimas</t>
  </si>
  <si>
    <t>Tyrimai ir projektinių pasiūlymų parengimas*</t>
  </si>
  <si>
    <t>Raubonių vandens malūnas-vilnų karšykla-verpykla, Taikos g. 5, Raubonių k., Pasvalio r.</t>
  </si>
  <si>
    <t>Mažosios Lietuvos Jurbarko krašto kultūros centras</t>
  </si>
  <si>
    <t>Kėdainių rajono savivaldybės administracija</t>
  </si>
  <si>
    <t>Pasvalio rajono savivaldybės administracija</t>
  </si>
  <si>
    <t>Mažeikių rajono savivaldybės administracija</t>
  </si>
  <si>
    <t>Šalčininkų rajono savivaldybės administracija</t>
  </si>
  <si>
    <t>Joniškio rajono savivaldybės administracija</t>
  </si>
  <si>
    <t>* Raubonių vandens malūno-vilnų karšyklos-verpyklos tyrimai atliekami ir projektiniai pasiūlymai rengiami po to, kai objekto valdytojo lėšomis bus atlikti geologiniai tyrimai</t>
  </si>
  <si>
    <t>Stogo ir fasadų tyrimai, tvarkybos darbų (remonto, restauravimo ir avarijos grėsmės pašalinimo) projekto parengimas</t>
  </si>
  <si>
    <t>Tyrimai, tvarkybos darbų (remonto ir restauravimo) projekto parengimas</t>
  </si>
  <si>
    <t>Vidaus patalpų tyrimai, tvarkybos darbų (remonto, restauravimo ir avarijos grėsmės pašalinimo) projekto parengimas</t>
  </si>
  <si>
    <t>PATVIRTINTA
Kultūros paveldo departamento prie Kultūros ministerijos direktoriaus
2015 m. gegužės 8 d.
įsakymu Nr. Į-113
(su 2015-06-03 Nr. Į-128 atitaisymu)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</si>
</sst>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Alignment="1">
      <alignment horizontal="left"/>
    </xf>
    <xf numFmtId="173" fontId="5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6"/>
  <sheetViews>
    <sheetView tabSelected="1" zoomScale="80" zoomScaleNormal="80" workbookViewId="0" topLeftCell="A1">
      <selection activeCell="J27" sqref="J27"/>
    </sheetView>
  </sheetViews>
  <sheetFormatPr defaultColWidth="9.140625" defaultRowHeight="12.75"/>
  <cols>
    <col min="1" max="1" width="5.00390625" style="4" customWidth="1"/>
    <col min="2" max="2" width="8.57421875" style="3" customWidth="1"/>
    <col min="3" max="3" width="8.8515625" style="4" customWidth="1"/>
    <col min="4" max="4" width="36.421875" style="4" customWidth="1"/>
    <col min="5" max="5" width="27.57421875" style="4" customWidth="1"/>
    <col min="6" max="6" width="42.421875" style="4" customWidth="1"/>
    <col min="7" max="7" width="15.140625" style="10" customWidth="1"/>
    <col min="8" max="9" width="13.7109375" style="10" customWidth="1"/>
    <col min="10" max="10" width="12.140625" style="10" customWidth="1"/>
    <col min="11" max="16384" width="9.140625" style="4" customWidth="1"/>
  </cols>
  <sheetData>
    <row r="1" spans="8:10" ht="103.5" customHeight="1">
      <c r="H1" s="22" t="s">
        <v>58</v>
      </c>
      <c r="I1" s="22"/>
      <c r="J1" s="23"/>
    </row>
    <row r="2" spans="2:10" ht="27.75" customHeight="1">
      <c r="B2" s="24" t="s">
        <v>37</v>
      </c>
      <c r="C2" s="24"/>
      <c r="D2" s="24"/>
      <c r="E2" s="24"/>
      <c r="F2" s="24"/>
      <c r="G2" s="24"/>
      <c r="H2" s="24"/>
      <c r="I2" s="24"/>
      <c r="J2" s="24"/>
    </row>
    <row r="3" spans="2:10" ht="53.25" customHeight="1">
      <c r="B3" s="25" t="s">
        <v>0</v>
      </c>
      <c r="C3" s="25" t="s">
        <v>4</v>
      </c>
      <c r="D3" s="25" t="s">
        <v>5</v>
      </c>
      <c r="E3" s="25" t="s">
        <v>6</v>
      </c>
      <c r="F3" s="25" t="s">
        <v>33</v>
      </c>
      <c r="G3" s="20" t="s">
        <v>35</v>
      </c>
      <c r="H3" s="20" t="s">
        <v>36</v>
      </c>
      <c r="I3" s="20" t="s">
        <v>40</v>
      </c>
      <c r="J3" s="19" t="s">
        <v>7</v>
      </c>
    </row>
    <row r="4" spans="2:10" ht="30" customHeight="1">
      <c r="B4" s="25"/>
      <c r="C4" s="25"/>
      <c r="D4" s="25"/>
      <c r="E4" s="25"/>
      <c r="F4" s="25"/>
      <c r="G4" s="21"/>
      <c r="H4" s="21"/>
      <c r="I4" s="21"/>
      <c r="J4" s="19"/>
    </row>
    <row r="5" spans="2:10" ht="15"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</row>
    <row r="6" spans="2:10" ht="48" customHeight="1">
      <c r="B6" s="1">
        <v>1</v>
      </c>
      <c r="C6" s="1">
        <v>15865</v>
      </c>
      <c r="D6" s="7" t="s">
        <v>8</v>
      </c>
      <c r="E6" s="7" t="s">
        <v>41</v>
      </c>
      <c r="F6" s="7" t="s">
        <v>42</v>
      </c>
      <c r="G6" s="8">
        <v>37515</v>
      </c>
      <c r="H6" s="8">
        <v>1448.1</v>
      </c>
      <c r="I6" s="8"/>
      <c r="J6" s="8">
        <f>SUM(G6,H6,I6)</f>
        <v>38963.1</v>
      </c>
    </row>
    <row r="7" spans="2:13" ht="60.75" customHeight="1">
      <c r="B7" s="1">
        <v>2</v>
      </c>
      <c r="C7" s="1">
        <v>25745</v>
      </c>
      <c r="D7" s="7" t="s">
        <v>3</v>
      </c>
      <c r="E7" s="11" t="s">
        <v>1</v>
      </c>
      <c r="F7" s="7" t="s">
        <v>43</v>
      </c>
      <c r="G7" s="8">
        <v>17001</v>
      </c>
      <c r="H7" s="8">
        <v>6528</v>
      </c>
      <c r="I7" s="8"/>
      <c r="J7" s="8">
        <f>SUM(G7,H7,I7)</f>
        <v>23529</v>
      </c>
      <c r="M7" s="10"/>
    </row>
    <row r="8" spans="2:11" ht="38.25" customHeight="1">
      <c r="B8" s="16">
        <v>3</v>
      </c>
      <c r="C8" s="16">
        <v>12965</v>
      </c>
      <c r="D8" s="14" t="s">
        <v>9</v>
      </c>
      <c r="E8" s="14" t="s">
        <v>49</v>
      </c>
      <c r="F8" s="7" t="s">
        <v>29</v>
      </c>
      <c r="G8" s="8">
        <v>20566</v>
      </c>
      <c r="H8" s="8"/>
      <c r="I8" s="8"/>
      <c r="J8" s="17">
        <f>SUM(G8,H8,I8,G9,H9,I9)</f>
        <v>39935</v>
      </c>
      <c r="K8" s="5"/>
    </row>
    <row r="9" spans="2:11" ht="21.75" customHeight="1">
      <c r="B9" s="16"/>
      <c r="C9" s="16"/>
      <c r="D9" s="14"/>
      <c r="E9" s="14"/>
      <c r="F9" s="7" t="s">
        <v>34</v>
      </c>
      <c r="G9" s="8"/>
      <c r="H9" s="12"/>
      <c r="I9" s="8">
        <v>19369</v>
      </c>
      <c r="J9" s="17"/>
      <c r="K9" s="5"/>
    </row>
    <row r="10" spans="2:10" ht="50.25" customHeight="1">
      <c r="B10" s="1">
        <v>4</v>
      </c>
      <c r="C10" s="1">
        <v>35284</v>
      </c>
      <c r="D10" s="7" t="s">
        <v>10</v>
      </c>
      <c r="E10" s="7" t="s">
        <v>2</v>
      </c>
      <c r="F10" s="7" t="s">
        <v>55</v>
      </c>
      <c r="G10" s="8">
        <v>28689</v>
      </c>
      <c r="H10" s="8">
        <v>4634</v>
      </c>
      <c r="I10" s="8"/>
      <c r="J10" s="8">
        <f>SUM(G10,H10,I10)</f>
        <v>33323</v>
      </c>
    </row>
    <row r="11" spans="2:10" ht="30" customHeight="1">
      <c r="B11" s="1">
        <v>5</v>
      </c>
      <c r="C11" s="1">
        <v>26373</v>
      </c>
      <c r="D11" s="7" t="s">
        <v>11</v>
      </c>
      <c r="E11" s="7" t="s">
        <v>2</v>
      </c>
      <c r="F11" s="7" t="s">
        <v>30</v>
      </c>
      <c r="G11" s="8">
        <v>15142</v>
      </c>
      <c r="H11" s="8">
        <v>2190</v>
      </c>
      <c r="I11" s="8"/>
      <c r="J11" s="8">
        <f>SUM(G11,H11,I11)</f>
        <v>17332</v>
      </c>
    </row>
    <row r="12" spans="2:10" ht="37.5" customHeight="1">
      <c r="B12" s="16">
        <v>6</v>
      </c>
      <c r="C12" s="16">
        <v>26375</v>
      </c>
      <c r="D12" s="14" t="s">
        <v>12</v>
      </c>
      <c r="E12" s="14" t="s">
        <v>2</v>
      </c>
      <c r="F12" s="7" t="s">
        <v>56</v>
      </c>
      <c r="G12" s="8">
        <v>9888</v>
      </c>
      <c r="H12" s="8">
        <v>8411</v>
      </c>
      <c r="I12" s="8"/>
      <c r="J12" s="17">
        <f>SUM(G12,H12,I12,G13,H13,I13)</f>
        <v>36998</v>
      </c>
    </row>
    <row r="13" spans="2:10" ht="22.5" customHeight="1">
      <c r="B13" s="16"/>
      <c r="C13" s="16"/>
      <c r="D13" s="14"/>
      <c r="E13" s="14"/>
      <c r="F13" s="7" t="s">
        <v>34</v>
      </c>
      <c r="G13" s="8"/>
      <c r="H13" s="8">
        <v>18699</v>
      </c>
      <c r="J13" s="17"/>
    </row>
    <row r="14" spans="2:10" ht="50.25" customHeight="1">
      <c r="B14" s="1">
        <v>7</v>
      </c>
      <c r="C14" s="1">
        <v>28293</v>
      </c>
      <c r="D14" s="7" t="s">
        <v>13</v>
      </c>
      <c r="E14" s="7" t="s">
        <v>31</v>
      </c>
      <c r="F14" s="7" t="s">
        <v>42</v>
      </c>
      <c r="G14" s="8">
        <v>17057</v>
      </c>
      <c r="H14" s="8">
        <v>579</v>
      </c>
      <c r="I14" s="8"/>
      <c r="J14" s="8">
        <f aca="true" t="shared" si="0" ref="J14:J19">SUM(G14,H14,I14)</f>
        <v>17636</v>
      </c>
    </row>
    <row r="15" spans="2:10" ht="47.25" customHeight="1">
      <c r="B15" s="1">
        <v>8</v>
      </c>
      <c r="C15" s="1">
        <v>2399</v>
      </c>
      <c r="D15" s="7" t="s">
        <v>47</v>
      </c>
      <c r="E15" s="7" t="s">
        <v>50</v>
      </c>
      <c r="F15" s="7" t="s">
        <v>46</v>
      </c>
      <c r="G15" s="8">
        <v>22463</v>
      </c>
      <c r="H15" s="12"/>
      <c r="I15" s="8"/>
      <c r="J15" s="8">
        <f t="shared" si="0"/>
        <v>22463</v>
      </c>
    </row>
    <row r="16" spans="2:10" ht="51" customHeight="1">
      <c r="B16" s="1">
        <v>9</v>
      </c>
      <c r="C16" s="1">
        <v>23486</v>
      </c>
      <c r="D16" s="7" t="s">
        <v>14</v>
      </c>
      <c r="E16" s="7" t="s">
        <v>24</v>
      </c>
      <c r="F16" s="7" t="s">
        <v>42</v>
      </c>
      <c r="G16" s="8">
        <v>33532</v>
      </c>
      <c r="H16" s="8">
        <v>5792</v>
      </c>
      <c r="I16" s="8">
        <v>5792</v>
      </c>
      <c r="J16" s="8">
        <f t="shared" si="0"/>
        <v>45116</v>
      </c>
    </row>
    <row r="17" spans="2:10" ht="48.75" customHeight="1">
      <c r="B17" s="1">
        <v>10</v>
      </c>
      <c r="C17" s="1">
        <v>29896</v>
      </c>
      <c r="D17" s="7" t="s">
        <v>15</v>
      </c>
      <c r="E17" s="7" t="s">
        <v>32</v>
      </c>
      <c r="F17" s="7" t="s">
        <v>42</v>
      </c>
      <c r="G17" s="8">
        <v>44793</v>
      </c>
      <c r="H17" s="8">
        <v>3678</v>
      </c>
      <c r="I17" s="8"/>
      <c r="J17" s="8">
        <f t="shared" si="0"/>
        <v>48471</v>
      </c>
    </row>
    <row r="18" spans="2:10" ht="51.75" customHeight="1">
      <c r="B18" s="1">
        <v>11</v>
      </c>
      <c r="C18" s="1">
        <v>24789</v>
      </c>
      <c r="D18" s="7" t="s">
        <v>16</v>
      </c>
      <c r="E18" s="7" t="s">
        <v>51</v>
      </c>
      <c r="F18" s="7" t="s">
        <v>42</v>
      </c>
      <c r="G18" s="8">
        <v>28665</v>
      </c>
      <c r="H18" s="8"/>
      <c r="I18" s="8">
        <v>2317</v>
      </c>
      <c r="J18" s="8">
        <f t="shared" si="0"/>
        <v>30982</v>
      </c>
    </row>
    <row r="19" spans="2:10" ht="47.25" customHeight="1">
      <c r="B19" s="1">
        <v>12</v>
      </c>
      <c r="C19" s="1">
        <v>1699</v>
      </c>
      <c r="D19" s="7" t="s">
        <v>17</v>
      </c>
      <c r="E19" s="7" t="s">
        <v>25</v>
      </c>
      <c r="F19" s="7" t="s">
        <v>42</v>
      </c>
      <c r="G19" s="8">
        <v>24197</v>
      </c>
      <c r="H19" s="8">
        <v>290</v>
      </c>
      <c r="I19" s="8"/>
      <c r="J19" s="8">
        <f t="shared" si="0"/>
        <v>24487</v>
      </c>
    </row>
    <row r="20" spans="2:10" ht="51" customHeight="1">
      <c r="B20" s="1">
        <v>13</v>
      </c>
      <c r="C20" s="16">
        <v>27316</v>
      </c>
      <c r="D20" s="14" t="s">
        <v>18</v>
      </c>
      <c r="E20" s="14" t="s">
        <v>26</v>
      </c>
      <c r="F20" s="7" t="s">
        <v>44</v>
      </c>
      <c r="G20" s="8">
        <v>51618</v>
      </c>
      <c r="H20" s="8">
        <v>579</v>
      </c>
      <c r="I20" s="8"/>
      <c r="J20" s="8">
        <f>SUM(G20,H20,I20,I20)</f>
        <v>52197</v>
      </c>
    </row>
    <row r="21" spans="2:10" ht="23.25" customHeight="1">
      <c r="B21" s="1">
        <v>14</v>
      </c>
      <c r="C21" s="16"/>
      <c r="D21" s="14"/>
      <c r="E21" s="14"/>
      <c r="F21" s="7" t="s">
        <v>27</v>
      </c>
      <c r="G21" s="8">
        <v>8941</v>
      </c>
      <c r="H21" s="8">
        <v>290</v>
      </c>
      <c r="I21" s="8"/>
      <c r="J21" s="8">
        <f>SUM(G21,H21,I21,I20)</f>
        <v>9231</v>
      </c>
    </row>
    <row r="22" spans="2:10" ht="50.25" customHeight="1">
      <c r="B22" s="1">
        <v>15</v>
      </c>
      <c r="C22" s="1">
        <v>26257</v>
      </c>
      <c r="D22" s="7" t="s">
        <v>19</v>
      </c>
      <c r="E22" s="7" t="s">
        <v>52</v>
      </c>
      <c r="F22" s="7" t="s">
        <v>42</v>
      </c>
      <c r="G22" s="8">
        <v>23581</v>
      </c>
      <c r="H22" s="8"/>
      <c r="I22" s="8">
        <v>8253</v>
      </c>
      <c r="J22" s="8">
        <f>SUM(G22,H22,I22)</f>
        <v>31834</v>
      </c>
    </row>
    <row r="23" spans="2:10" ht="50.25" customHeight="1">
      <c r="B23" s="1">
        <v>16</v>
      </c>
      <c r="C23" s="1">
        <v>35942</v>
      </c>
      <c r="D23" s="7" t="s">
        <v>20</v>
      </c>
      <c r="E23" s="7" t="s">
        <v>52</v>
      </c>
      <c r="F23" s="7" t="s">
        <v>42</v>
      </c>
      <c r="G23" s="8">
        <v>10056</v>
      </c>
      <c r="H23" s="8"/>
      <c r="I23" s="8">
        <v>1000</v>
      </c>
      <c r="J23" s="8">
        <f>SUM(G23,H23,I23)</f>
        <v>11056</v>
      </c>
    </row>
    <row r="24" spans="2:10" ht="48.75" customHeight="1">
      <c r="B24" s="1">
        <v>17</v>
      </c>
      <c r="C24" s="1">
        <v>23322</v>
      </c>
      <c r="D24" s="7" t="s">
        <v>21</v>
      </c>
      <c r="E24" s="7" t="s">
        <v>28</v>
      </c>
      <c r="F24" s="7" t="s">
        <v>42</v>
      </c>
      <c r="G24" s="8">
        <v>18298</v>
      </c>
      <c r="H24" s="8">
        <v>5202</v>
      </c>
      <c r="I24" s="8"/>
      <c r="J24" s="8">
        <f>SUM(G24,H24,I24)</f>
        <v>23500</v>
      </c>
    </row>
    <row r="25" spans="2:10" ht="36.75" customHeight="1">
      <c r="B25" s="1">
        <v>18</v>
      </c>
      <c r="C25" s="1">
        <v>23679</v>
      </c>
      <c r="D25" s="7" t="s">
        <v>22</v>
      </c>
      <c r="E25" s="7" t="s">
        <v>53</v>
      </c>
      <c r="F25" s="7" t="s">
        <v>45</v>
      </c>
      <c r="G25" s="8">
        <v>4755</v>
      </c>
      <c r="H25" s="8"/>
      <c r="I25" s="8">
        <v>434</v>
      </c>
      <c r="J25" s="8">
        <f>SUM(G25,H25,I25)</f>
        <v>5189</v>
      </c>
    </row>
    <row r="26" spans="2:10" ht="54.75" customHeight="1">
      <c r="B26" s="1">
        <v>19</v>
      </c>
      <c r="C26" s="1">
        <v>4431</v>
      </c>
      <c r="D26" s="7" t="s">
        <v>23</v>
      </c>
      <c r="E26" s="7" t="s">
        <v>48</v>
      </c>
      <c r="F26" s="7" t="s">
        <v>57</v>
      </c>
      <c r="G26" s="8">
        <v>15967</v>
      </c>
      <c r="H26" s="8">
        <v>2818</v>
      </c>
      <c r="I26" s="8"/>
      <c r="J26" s="8">
        <f>SUM(G26,H26,I26)</f>
        <v>18785</v>
      </c>
    </row>
    <row r="27" spans="2:10" ht="21.75" customHeight="1">
      <c r="B27" s="1">
        <v>20</v>
      </c>
      <c r="C27" s="18" t="s">
        <v>38</v>
      </c>
      <c r="D27" s="18"/>
      <c r="E27" s="18"/>
      <c r="F27" s="18"/>
      <c r="G27" s="8">
        <f>SUM(G6:G26)</f>
        <v>432724</v>
      </c>
      <c r="H27" s="8">
        <f>SUM(H6:H26)</f>
        <v>61138.1</v>
      </c>
      <c r="I27" s="8">
        <f>SUM(I6:I26)</f>
        <v>37165</v>
      </c>
      <c r="J27" s="8">
        <f>SUM(J6:J26)</f>
        <v>531027.1</v>
      </c>
    </row>
    <row r="28" spans="2:10" ht="20.25" customHeight="1">
      <c r="B28" s="1">
        <v>21</v>
      </c>
      <c r="C28" s="18" t="s">
        <v>39</v>
      </c>
      <c r="D28" s="18"/>
      <c r="E28" s="18"/>
      <c r="F28" s="18"/>
      <c r="G28" s="8">
        <v>1706</v>
      </c>
      <c r="H28" s="8"/>
      <c r="I28" s="8"/>
      <c r="J28" s="8"/>
    </row>
    <row r="29" spans="2:10" ht="17.25" customHeight="1">
      <c r="B29" s="1">
        <v>22</v>
      </c>
      <c r="C29" s="18" t="s">
        <v>7</v>
      </c>
      <c r="D29" s="18"/>
      <c r="E29" s="18"/>
      <c r="F29" s="18"/>
      <c r="G29" s="8">
        <f>SUM(G27,G28)</f>
        <v>434430</v>
      </c>
      <c r="H29" s="8"/>
      <c r="I29" s="8"/>
      <c r="J29" s="8"/>
    </row>
    <row r="30" spans="2:10" ht="33.75" customHeight="1">
      <c r="B30" s="15" t="s">
        <v>54</v>
      </c>
      <c r="C30" s="15"/>
      <c r="D30" s="15"/>
      <c r="E30" s="15"/>
      <c r="F30" s="15"/>
      <c r="G30" s="15"/>
      <c r="H30" s="15"/>
      <c r="I30" s="15"/>
      <c r="J30" s="15"/>
    </row>
    <row r="31" spans="2:10" ht="20.25" customHeight="1">
      <c r="B31" s="2"/>
      <c r="C31" s="5"/>
      <c r="D31" s="5"/>
      <c r="E31" s="13"/>
      <c r="F31" s="13"/>
      <c r="G31" s="9"/>
      <c r="H31" s="9"/>
      <c r="I31" s="9"/>
      <c r="J31" s="9"/>
    </row>
    <row r="32" spans="2:10" ht="35.25" customHeight="1">
      <c r="B32" s="2"/>
      <c r="C32" s="5"/>
      <c r="D32" s="5"/>
      <c r="E32" s="5"/>
      <c r="F32" s="5"/>
      <c r="G32" s="9"/>
      <c r="H32" s="9"/>
      <c r="I32" s="9"/>
      <c r="J32" s="9"/>
    </row>
    <row r="33" spans="2:10" ht="51.75" customHeight="1">
      <c r="B33" s="2"/>
      <c r="C33" s="5"/>
      <c r="D33" s="5"/>
      <c r="E33" s="5"/>
      <c r="F33" s="5"/>
      <c r="G33" s="9"/>
      <c r="H33" s="9"/>
      <c r="I33" s="9"/>
      <c r="J33" s="9"/>
    </row>
    <row r="34" spans="2:10" ht="51" customHeight="1">
      <c r="B34" s="2"/>
      <c r="C34" s="5"/>
      <c r="D34" s="5"/>
      <c r="E34" s="5"/>
      <c r="F34" s="5"/>
      <c r="G34" s="9"/>
      <c r="H34" s="9"/>
      <c r="I34" s="9"/>
      <c r="J34" s="9"/>
    </row>
    <row r="35" spans="2:10" ht="45.75" customHeight="1">
      <c r="B35" s="2"/>
      <c r="C35" s="5"/>
      <c r="D35" s="5"/>
      <c r="E35" s="5"/>
      <c r="F35" s="5"/>
      <c r="G35" s="9"/>
      <c r="H35" s="9"/>
      <c r="I35" s="9"/>
      <c r="J35" s="9"/>
    </row>
    <row r="36" spans="2:10" ht="45.75" customHeight="1">
      <c r="B36" s="2"/>
      <c r="C36" s="5"/>
      <c r="D36" s="5"/>
      <c r="E36" s="5"/>
      <c r="F36" s="5"/>
      <c r="G36" s="9"/>
      <c r="H36" s="9"/>
      <c r="I36" s="9"/>
      <c r="J36" s="9"/>
    </row>
    <row r="37" ht="35.25" customHeight="1"/>
    <row r="38" ht="37.5" customHeight="1"/>
    <row r="39" ht="37.5" customHeight="1"/>
    <row r="40" ht="38.25" customHeight="1"/>
    <row r="41" ht="30.75" customHeight="1"/>
    <row r="42" ht="34.5" customHeight="1"/>
    <row r="43" ht="51.75" customHeight="1"/>
    <row r="44" ht="48.75" customHeight="1"/>
    <row r="45" ht="33.75" customHeight="1"/>
    <row r="46" ht="68.25" customHeight="1"/>
    <row r="47" ht="26.25" customHeight="1"/>
    <row r="48" ht="36" customHeight="1"/>
    <row r="49" ht="19.5" customHeight="1"/>
    <row r="50" ht="19.5" customHeight="1"/>
    <row r="51" ht="19.5" customHeight="1"/>
    <row r="52" ht="17.25" customHeight="1"/>
    <row r="53" ht="21" customHeight="1"/>
    <row r="54" ht="19.5" customHeight="1"/>
    <row r="55" ht="12" customHeight="1"/>
  </sheetData>
  <sheetProtection/>
  <mergeCells count="28">
    <mergeCell ref="H1:J1"/>
    <mergeCell ref="B2:J2"/>
    <mergeCell ref="B3:B4"/>
    <mergeCell ref="C3:C4"/>
    <mergeCell ref="D3:D4"/>
    <mergeCell ref="F3:F4"/>
    <mergeCell ref="I3:I4"/>
    <mergeCell ref="E3:E4"/>
    <mergeCell ref="J3:J4"/>
    <mergeCell ref="B8:B9"/>
    <mergeCell ref="C8:C9"/>
    <mergeCell ref="D8:D9"/>
    <mergeCell ref="C28:F28"/>
    <mergeCell ref="G3:G4"/>
    <mergeCell ref="H3:H4"/>
    <mergeCell ref="C20:C21"/>
    <mergeCell ref="D20:D21"/>
    <mergeCell ref="E20:E21"/>
    <mergeCell ref="E8:E9"/>
    <mergeCell ref="B30:J30"/>
    <mergeCell ref="B12:B13"/>
    <mergeCell ref="C12:C13"/>
    <mergeCell ref="D12:D13"/>
    <mergeCell ref="E12:E13"/>
    <mergeCell ref="J12:J13"/>
    <mergeCell ref="C29:F29"/>
    <mergeCell ref="J8:J9"/>
    <mergeCell ref="C27:F27"/>
  </mergeCells>
  <printOptions/>
  <pageMargins left="0.25" right="0.25" top="0.75" bottom="0.75" header="0.3" footer="0.3"/>
  <pageSetup horizontalDpi="300" verticalDpi="300" orientation="landscape" paperSize="9" scale="75" r:id="rId1"/>
  <headerFooter differentFirst="1" scaleWithDoc="0" alignWithMargins="0">
    <oddHeader>&amp;C&amp;P</oddHeader>
    <firstHeader>&amp;C1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 JSC</dc:creator>
  <cp:keywords/>
  <dc:description/>
  <cp:lastModifiedBy>Rasita</cp:lastModifiedBy>
  <cp:lastPrinted>2015-05-08T11:23:40Z</cp:lastPrinted>
  <dcterms:created xsi:type="dcterms:W3CDTF">2009-09-01T13:40:13Z</dcterms:created>
  <dcterms:modified xsi:type="dcterms:W3CDTF">2015-06-19T07:07:51Z</dcterms:modified>
  <cp:category/>
  <cp:version/>
  <cp:contentType/>
  <cp:contentStatus/>
</cp:coreProperties>
</file>