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8835" activeTab="0"/>
  </bookViews>
  <sheets>
    <sheet name="2013-1" sheetId="1" r:id="rId1"/>
  </sheets>
  <definedNames>
    <definedName name="_xlnm.Print_Area" localSheetId="0">'2013-1'!$A$2:$G$37</definedName>
    <definedName name="_xlnm.Print_Titles" localSheetId="0">'2013-1'!$10:$10</definedName>
  </definedNames>
  <calcPr fullCalcOnLoad="1"/>
</workbook>
</file>

<file path=xl/sharedStrings.xml><?xml version="1.0" encoding="utf-8"?>
<sst xmlns="http://schemas.openxmlformats.org/spreadsheetml/2006/main" count="96" uniqueCount="91">
  <si>
    <t>Kultūros paveldo objekto  valdytojas</t>
  </si>
  <si>
    <t xml:space="preserve">  Kultūros paveldo objekto pavadinimas ir adresas</t>
  </si>
  <si>
    <t>1.</t>
  </si>
  <si>
    <t>2.</t>
  </si>
  <si>
    <t>Mokytojų seminarijos pastatas, S. Nėries g. 5, Klaipėda</t>
  </si>
  <si>
    <t>Klaipėdos universitetas</t>
  </si>
  <si>
    <t>Zyplių dvaro sodybos rūmai, Šakių r.</t>
  </si>
  <si>
    <t xml:space="preserve">Piliakalnis su gyvenviete,  Alytus </t>
  </si>
  <si>
    <t>VĮ Alytaus miškų urėdija</t>
  </si>
  <si>
    <t>Eil.    Nr.</t>
  </si>
  <si>
    <t>Unikalus kodas Kultūros vertybių registre</t>
  </si>
  <si>
    <t>Kultūros paveldo objektų ženklinimas</t>
  </si>
  <si>
    <t>Rezervas</t>
  </si>
  <si>
    <t>Tyrimų ir projektavimo darbai (sąrašas tvirtinamas atskirai)</t>
  </si>
  <si>
    <t>Antazavės  dvaro sodybos rūmai, Zarasų r.</t>
  </si>
  <si>
    <t>Šakių r. savivaldybės administracija</t>
  </si>
  <si>
    <t>Zarasų r. savivaldybės administracija</t>
  </si>
  <si>
    <t>Sapiegų rezidencijos, trinitorių vienuolyno ir ligoninės statinių komplekso vandens bokštas, L.Sapiegos g. 13, Vilnius</t>
  </si>
  <si>
    <t>Nacionalinė teismų administracija</t>
  </si>
  <si>
    <t>Palangos miesto savivaldybės administracija</t>
  </si>
  <si>
    <t>Pastato (mūrinės dalies) restauravimo darbai</t>
  </si>
  <si>
    <t>Mokytojų seminarijos komplekso pastatas, Vytauto g. 47, Marijampolė</t>
  </si>
  <si>
    <t>Marijampolės kolegija</t>
  </si>
  <si>
    <t>Kėdainių r. savivaldybės administracija</t>
  </si>
  <si>
    <t>13.</t>
  </si>
  <si>
    <t>Lietuvos partizanų ryšininkų Sajų sodybos namas, Radviliškio r. sav., Balandiškio k. (Grinkiškio sen.)</t>
  </si>
  <si>
    <t>Evangelikų liuteronų bendruomenė</t>
  </si>
  <si>
    <t>Krašto apsaugos ministerija</t>
  </si>
  <si>
    <t>Radviliškio r. savivaldybės administracija</t>
  </si>
  <si>
    <t>Lietuvos sveikatos mokslų universitetas</t>
  </si>
  <si>
    <t>Vilkaviškio r. savivaldybės administracija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</si>
  <si>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</si>
  <si>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</si>
  <si>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</si>
  <si>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</si>
  <si>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</si>
  <si>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</si>
  <si>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15. </t>
  </si>
  <si>
    <t xml:space="preserve">16. </t>
  </si>
  <si>
    <t xml:space="preserve">17. </t>
  </si>
  <si>
    <t>Nekilnojamojo kultūros paveldo apsaugos specialųjų planų rengimas</t>
  </si>
  <si>
    <t>Privačios nuosavybės - prieinamų visuomenei lankyti valstybės saugomų nekilnojamojo kultūros paveldo objektų tvarkomųjų paveldosaugos darbų išlaidų kompensavimas</t>
  </si>
  <si>
    <t>9.</t>
  </si>
  <si>
    <t>10.</t>
  </si>
  <si>
    <t>12.</t>
  </si>
  <si>
    <t xml:space="preserve">14. </t>
  </si>
  <si>
    <t>Iš viso tvarkybos  darbai (18-20 eil.)</t>
  </si>
  <si>
    <t>Vytauto Didžiojo universitetas</t>
  </si>
  <si>
    <t>Tvarkybos darbų pavadinimas</t>
  </si>
  <si>
    <t>Valstybės biudžeto lėšos (Lt)</t>
  </si>
  <si>
    <t>Rūmų fasadų restauravimo darbai</t>
  </si>
  <si>
    <t>Cokolio tvarkybos   darbai</t>
  </si>
  <si>
    <t xml:space="preserve">Avarijos grėsmės pašalinimo darbai </t>
  </si>
  <si>
    <t>Palangos kurhauzo pastatas, Vytauto g. 45, Palanga</t>
  </si>
  <si>
    <t>Pastato fasadų restauravimo darbai</t>
  </si>
  <si>
    <t>Piliakalnio šiaurinio šlaito tvirtinimo, konservavimo darbai</t>
  </si>
  <si>
    <t>Kėdainių rotušė,   Didžiosios Rinkos a. 6/ Didžioji g. 1, Kėdainiai</t>
  </si>
  <si>
    <t>Rotušės fasadų restauravimo darbai</t>
  </si>
  <si>
    <t xml:space="preserve">Pastato avarinės būklės likvidavimo ir restauravimo darbai </t>
  </si>
  <si>
    <t>Joniškio r. savivaldybės administracija</t>
  </si>
  <si>
    <t>Sinagogų komplekso Baltoji sinagoga, 
Miesto a. 4A, Joniškis</t>
  </si>
  <si>
    <t xml:space="preserve">Salės interjero restauravimo darbai </t>
  </si>
  <si>
    <t>Archeologiniai tyrimai</t>
  </si>
  <si>
    <t>Patalpos Nr. 202 interjerų skulptūrinio tapybinio dekoro konservavimo, restauravimo ir remonto darbai</t>
  </si>
  <si>
    <t>Kauno tvirtovės vadavietės pastatų komplekso komendanto rūmai, 
Gedimino g. 25, Kaunas</t>
  </si>
  <si>
    <t>Evangelikų liuteronų bažnyčios ir klebonijos pastatų komplekso pastatas, Klaipėdos r. sav., Vanagų k. (Agluonėnų sen.)</t>
  </si>
  <si>
    <t>Gelgaudiškio dvaro sodybos rūmai, Parko g. 5, Šakių r.</t>
  </si>
  <si>
    <t>Pastatas Darvino skg. 14, Vilkaviškio r. sav., Kybartų m., (Kybartų sen.),</t>
  </si>
  <si>
    <t>Veterinarijos akademijos pastatų komplekso Stambių gyvulių klinika, Tilžės g. 18</t>
  </si>
  <si>
    <t>Pastato restauravimo ir remonto darbai</t>
  </si>
  <si>
    <t>Aukštutinės Fredos dvaro sodybos rūmai, Kauno m. sav., Kauno m., Ž. E. Žilibero g. 6</t>
  </si>
  <si>
    <t>Stogo restauravimo ir remonto darbai</t>
  </si>
  <si>
    <t>18.</t>
  </si>
  <si>
    <t>19.</t>
  </si>
  <si>
    <t>20.</t>
  </si>
  <si>
    <t>21.</t>
  </si>
  <si>
    <t>22.</t>
  </si>
  <si>
    <t>23.</t>
  </si>
  <si>
    <t>24.</t>
  </si>
  <si>
    <t>Iš viso Paveldotvarkos programa</t>
  </si>
  <si>
    <t>25.</t>
  </si>
  <si>
    <t>Pastato stogo ir perdangos restauravimo ir remonto darbai</t>
  </si>
  <si>
    <t>116 patalpos interjero, lipdybos dekoro tyrimai, konservavimo, restauravimo darbai</t>
  </si>
  <si>
    <t>Sinagogų komplekso Raudonoji sinagoga, Miesto a. 4B, Joniškis</t>
  </si>
  <si>
    <t xml:space="preserve">PAVELDOTVARKOS 2013 M. PROGRAMOS KULTŪROS PAVELDO OBJEKTŲ BEI JŲ TVARKYBOS DARBŲ IR KITŲ VEIKSMŲ SĄRAŠAS </t>
  </si>
  <si>
    <t>11.</t>
  </si>
  <si>
    <t>Pakruojo dvaro sodybos pieninės, Pakruojo r., Pakruojo sen., Pakruojo k., Žemdirbių g. 13</t>
  </si>
  <si>
    <t>Pakruojo r. savivaldybė</t>
  </si>
  <si>
    <t>Pastato restauravimo darbai</t>
  </si>
  <si>
    <t>Iš viso kultūros paveldo objektai (1-18 eil.)</t>
  </si>
  <si>
    <t>PATVIRTINTA
Kultūros paveldo departamento
prie Kultūros ministerijos direktoriaus 
2013 m. kovo 13 d.
įsakymu Nr. Į-84
(2013 m. birželio 18 d.
įsakymo Nr. Į- 200 redakcija)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</si>
</sst>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&quot;Taip&quot;;&quot;Taip&quot;;&quot;Ne&quot;"/>
    <numFmt numFmtId="166" formatCode="&quot;Teisinga&quot;;&quot;Teisinga&quot;;&quot;Klaidinga&quot;"/>
    <numFmt numFmtId="167" formatCode="[$€-2]\ ###,000_);[Red]\([$€-2]\ ###,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.000"/>
    <numFmt numFmtId="174" formatCode="#,##0.0000"/>
    <numFmt numFmtId="175" formatCode="#,##0.00000"/>
    <numFmt numFmtId="176" formatCode="0.000"/>
    <numFmt numFmtId="177" formatCode="0.0000"/>
    <numFmt numFmtId="178" formatCode="_-* #,##0.000\ _L_t_-;\-* #,##0.000\ _L_t_-;_-* &quot;-&quot;??\ _L_t_-;_-@_-"/>
    <numFmt numFmtId="179" formatCode="_-* #,##0.0\ _L_t_-;\-* #,##0.0\ _L_t_-;_-* &quot;-&quot;??\ _L_t_-;_-@_-"/>
    <numFmt numFmtId="180" formatCode="_-* #,##0\ _L_t_-;\-* #,##0\ _L_t_-;_-* &quot;-&quot;??\ _L_t_-;_-@_-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left"/>
    </xf>
    <xf numFmtId="0" fontId="3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2"/>
  <sheetViews>
    <sheetView tabSelected="1" zoomScale="86" zoomScaleNormal="86" zoomScalePageLayoutView="0" workbookViewId="0" topLeftCell="A1">
      <selection activeCell="F2" sqref="F2:G4"/>
    </sheetView>
  </sheetViews>
  <sheetFormatPr defaultColWidth="9.140625" defaultRowHeight="12.75"/>
  <cols>
    <col min="1" max="1" width="4.8515625" style="5" customWidth="1"/>
    <col min="2" max="2" width="3.7109375" style="5" customWidth="1"/>
    <col min="3" max="3" width="9.421875" style="5" customWidth="1"/>
    <col min="4" max="4" width="31.57421875" style="10" customWidth="1"/>
    <col min="5" max="5" width="21.140625" style="1" customWidth="1"/>
    <col min="6" max="6" width="25.140625" style="1" customWidth="1"/>
    <col min="7" max="7" width="15.00390625" style="1" customWidth="1"/>
    <col min="8" max="16384" width="9.140625" style="5" customWidth="1"/>
  </cols>
  <sheetData>
    <row r="2" spans="6:7" ht="12.75">
      <c r="F2" s="35" t="s">
        <v>90</v>
      </c>
      <c r="G2" s="36"/>
    </row>
    <row r="3" spans="6:7" ht="23.25" customHeight="1">
      <c r="F3" s="36"/>
      <c r="G3" s="36"/>
    </row>
    <row r="4" spans="6:7" ht="78" customHeight="1">
      <c r="F4" s="36"/>
      <c r="G4" s="36"/>
    </row>
    <row r="5" spans="6:7" ht="12" customHeight="1">
      <c r="F5" s="34"/>
      <c r="G5" s="34"/>
    </row>
    <row r="6" spans="2:7" s="28" customFormat="1" ht="43.5" customHeight="1">
      <c r="B6" s="27"/>
      <c r="C6" s="40" t="s">
        <v>84</v>
      </c>
      <c r="D6" s="40"/>
      <c r="E6" s="40"/>
      <c r="F6" s="40"/>
      <c r="G6" s="40"/>
    </row>
    <row r="7" spans="2:7" s="2" customFormat="1" ht="56.25" customHeight="1">
      <c r="B7" s="37" t="s">
        <v>9</v>
      </c>
      <c r="C7" s="43" t="s">
        <v>10</v>
      </c>
      <c r="D7" s="37" t="s">
        <v>1</v>
      </c>
      <c r="E7" s="37" t="s">
        <v>0</v>
      </c>
      <c r="F7" s="37" t="s">
        <v>48</v>
      </c>
      <c r="G7" s="37" t="s">
        <v>49</v>
      </c>
    </row>
    <row r="8" spans="2:7" s="2" customFormat="1" ht="18" customHeight="1">
      <c r="B8" s="38"/>
      <c r="C8" s="44"/>
      <c r="D8" s="38"/>
      <c r="E8" s="38"/>
      <c r="F8" s="38"/>
      <c r="G8" s="38"/>
    </row>
    <row r="9" spans="2:7" s="3" customFormat="1" ht="9.75" customHeight="1">
      <c r="B9" s="39"/>
      <c r="C9" s="45"/>
      <c r="D9" s="39"/>
      <c r="E9" s="39"/>
      <c r="F9" s="39"/>
      <c r="G9" s="39"/>
    </row>
    <row r="10" spans="2:7" s="4" customFormat="1" ht="17.25" customHeight="1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</row>
    <row r="11" spans="2:7" ht="45" customHeight="1">
      <c r="B11" s="22" t="s">
        <v>2</v>
      </c>
      <c r="C11" s="22">
        <v>24737</v>
      </c>
      <c r="D11" s="30" t="s">
        <v>6</v>
      </c>
      <c r="E11" s="30" t="s">
        <v>15</v>
      </c>
      <c r="F11" s="30" t="s">
        <v>50</v>
      </c>
      <c r="G11" s="22">
        <v>47570</v>
      </c>
    </row>
    <row r="12" spans="2:7" ht="48" customHeight="1">
      <c r="B12" s="12" t="s">
        <v>3</v>
      </c>
      <c r="C12" s="12">
        <v>23498</v>
      </c>
      <c r="D12" s="25" t="s">
        <v>14</v>
      </c>
      <c r="E12" s="7" t="s">
        <v>16</v>
      </c>
      <c r="F12" s="7" t="s">
        <v>51</v>
      </c>
      <c r="G12" s="6">
        <v>1940</v>
      </c>
    </row>
    <row r="13" spans="2:7" ht="63" customHeight="1">
      <c r="B13" s="6" t="s">
        <v>31</v>
      </c>
      <c r="C13" s="6">
        <v>17357</v>
      </c>
      <c r="D13" s="7" t="s">
        <v>17</v>
      </c>
      <c r="E13" s="7" t="s">
        <v>18</v>
      </c>
      <c r="F13" s="7" t="s">
        <v>52</v>
      </c>
      <c r="G13" s="6">
        <v>136000</v>
      </c>
    </row>
    <row r="14" spans="2:7" ht="44.25" customHeight="1">
      <c r="B14" s="6" t="s">
        <v>32</v>
      </c>
      <c r="C14" s="6">
        <v>1291</v>
      </c>
      <c r="D14" s="7" t="s">
        <v>53</v>
      </c>
      <c r="E14" s="7" t="s">
        <v>19</v>
      </c>
      <c r="F14" s="7" t="s">
        <v>20</v>
      </c>
      <c r="G14" s="6">
        <v>367546</v>
      </c>
    </row>
    <row r="15" spans="2:7" ht="48" customHeight="1">
      <c r="B15" s="6" t="s">
        <v>33</v>
      </c>
      <c r="C15" s="6">
        <v>16723</v>
      </c>
      <c r="D15" s="7" t="s">
        <v>4</v>
      </c>
      <c r="E15" s="7" t="s">
        <v>5</v>
      </c>
      <c r="F15" s="7" t="s">
        <v>54</v>
      </c>
      <c r="G15" s="6">
        <v>250000</v>
      </c>
    </row>
    <row r="16" spans="2:7" ht="46.5" customHeight="1">
      <c r="B16" s="6" t="s">
        <v>34</v>
      </c>
      <c r="C16" s="6">
        <v>23245</v>
      </c>
      <c r="D16" s="7" t="s">
        <v>21</v>
      </c>
      <c r="E16" s="7" t="s">
        <v>22</v>
      </c>
      <c r="F16" s="7" t="s">
        <v>54</v>
      </c>
      <c r="G16" s="6">
        <v>99000</v>
      </c>
    </row>
    <row r="17" spans="2:7" ht="49.5" customHeight="1">
      <c r="B17" s="6" t="s">
        <v>35</v>
      </c>
      <c r="C17" s="6">
        <v>22599</v>
      </c>
      <c r="D17" s="7" t="s">
        <v>7</v>
      </c>
      <c r="E17" s="7" t="s">
        <v>8</v>
      </c>
      <c r="F17" s="7" t="s">
        <v>55</v>
      </c>
      <c r="G17" s="6">
        <v>207870</v>
      </c>
    </row>
    <row r="18" spans="2:7" ht="51" customHeight="1">
      <c r="B18" s="12" t="s">
        <v>36</v>
      </c>
      <c r="C18" s="6">
        <v>979</v>
      </c>
      <c r="D18" s="7" t="s">
        <v>56</v>
      </c>
      <c r="E18" s="23" t="s">
        <v>23</v>
      </c>
      <c r="F18" s="7" t="s">
        <v>57</v>
      </c>
      <c r="G18" s="6">
        <v>138738</v>
      </c>
    </row>
    <row r="19" spans="2:7" ht="53.25" customHeight="1">
      <c r="B19" s="6" t="s">
        <v>42</v>
      </c>
      <c r="C19" s="6">
        <v>23679</v>
      </c>
      <c r="D19" s="7" t="s">
        <v>60</v>
      </c>
      <c r="E19" s="7" t="s">
        <v>59</v>
      </c>
      <c r="F19" s="9" t="s">
        <v>58</v>
      </c>
      <c r="G19" s="6">
        <v>135500</v>
      </c>
    </row>
    <row r="20" spans="2:7" ht="53.25" customHeight="1">
      <c r="B20" s="6" t="s">
        <v>43</v>
      </c>
      <c r="C20" s="6">
        <v>23680</v>
      </c>
      <c r="D20" s="7" t="s">
        <v>83</v>
      </c>
      <c r="E20" s="7" t="s">
        <v>59</v>
      </c>
      <c r="F20" s="9" t="s">
        <v>61</v>
      </c>
      <c r="G20" s="6">
        <v>50000</v>
      </c>
    </row>
    <row r="21" spans="2:7" ht="53.25" customHeight="1">
      <c r="B21" s="12" t="s">
        <v>85</v>
      </c>
      <c r="C21" s="12">
        <v>30371</v>
      </c>
      <c r="D21" s="25" t="s">
        <v>25</v>
      </c>
      <c r="E21" s="25" t="s">
        <v>28</v>
      </c>
      <c r="F21" s="9" t="s">
        <v>62</v>
      </c>
      <c r="G21" s="6">
        <v>12188</v>
      </c>
    </row>
    <row r="22" spans="2:7" ht="58.5" customHeight="1">
      <c r="B22" s="6" t="s">
        <v>44</v>
      </c>
      <c r="C22" s="6">
        <v>27046</v>
      </c>
      <c r="D22" s="7" t="s">
        <v>64</v>
      </c>
      <c r="E22" s="7" t="s">
        <v>27</v>
      </c>
      <c r="F22" s="7" t="s">
        <v>63</v>
      </c>
      <c r="G22" s="6">
        <v>200000</v>
      </c>
    </row>
    <row r="23" spans="2:7" ht="60.75" customHeight="1">
      <c r="B23" s="6" t="s">
        <v>24</v>
      </c>
      <c r="C23" s="6">
        <v>23586</v>
      </c>
      <c r="D23" s="7" t="s">
        <v>65</v>
      </c>
      <c r="E23" s="24" t="s">
        <v>26</v>
      </c>
      <c r="F23" s="9" t="s">
        <v>69</v>
      </c>
      <c r="G23" s="6">
        <v>88000</v>
      </c>
    </row>
    <row r="24" spans="2:7" ht="55.5" customHeight="1">
      <c r="B24" s="6" t="s">
        <v>45</v>
      </c>
      <c r="C24" s="6">
        <v>30638</v>
      </c>
      <c r="D24" s="7" t="s">
        <v>67</v>
      </c>
      <c r="E24" s="7" t="s">
        <v>30</v>
      </c>
      <c r="F24" s="9" t="s">
        <v>81</v>
      </c>
      <c r="G24" s="6">
        <v>131000</v>
      </c>
    </row>
    <row r="25" spans="2:7" ht="60" customHeight="1">
      <c r="B25" s="6" t="s">
        <v>37</v>
      </c>
      <c r="C25" s="6">
        <v>586</v>
      </c>
      <c r="D25" s="7" t="s">
        <v>66</v>
      </c>
      <c r="E25" s="7" t="s">
        <v>15</v>
      </c>
      <c r="F25" s="7" t="s">
        <v>82</v>
      </c>
      <c r="G25" s="6">
        <v>99768</v>
      </c>
    </row>
    <row r="26" spans="2:7" ht="53.25" customHeight="1">
      <c r="B26" s="6" t="s">
        <v>38</v>
      </c>
      <c r="C26" s="6">
        <v>30608</v>
      </c>
      <c r="D26" s="7" t="s">
        <v>68</v>
      </c>
      <c r="E26" s="7" t="s">
        <v>29</v>
      </c>
      <c r="F26" s="9" t="s">
        <v>69</v>
      </c>
      <c r="G26" s="6">
        <v>177500</v>
      </c>
    </row>
    <row r="27" spans="2:7" ht="52.5" customHeight="1">
      <c r="B27" s="6" t="s">
        <v>39</v>
      </c>
      <c r="C27" s="6">
        <v>25745</v>
      </c>
      <c r="D27" s="7" t="s">
        <v>70</v>
      </c>
      <c r="E27" s="7" t="s">
        <v>47</v>
      </c>
      <c r="F27" s="7" t="s">
        <v>71</v>
      </c>
      <c r="G27" s="6">
        <v>197500</v>
      </c>
    </row>
    <row r="28" spans="2:7" ht="52.5" customHeight="1">
      <c r="B28" s="6" t="s">
        <v>72</v>
      </c>
      <c r="C28" s="6">
        <v>23301</v>
      </c>
      <c r="D28" s="7" t="s">
        <v>86</v>
      </c>
      <c r="E28" s="7" t="s">
        <v>87</v>
      </c>
      <c r="F28" s="7" t="s">
        <v>88</v>
      </c>
      <c r="G28" s="6">
        <v>271000</v>
      </c>
    </row>
    <row r="29" spans="2:7" ht="24" customHeight="1">
      <c r="B29" s="6" t="s">
        <v>72</v>
      </c>
      <c r="C29" s="41" t="s">
        <v>89</v>
      </c>
      <c r="D29" s="42"/>
      <c r="E29" s="42"/>
      <c r="F29" s="8"/>
      <c r="G29" s="8">
        <f>SUM(G11:G28)</f>
        <v>2611120</v>
      </c>
    </row>
    <row r="30" spans="2:7" ht="24.75" customHeight="1">
      <c r="B30" s="6" t="s">
        <v>73</v>
      </c>
      <c r="C30" s="41" t="s">
        <v>13</v>
      </c>
      <c r="D30" s="42"/>
      <c r="E30" s="42"/>
      <c r="F30" s="21"/>
      <c r="G30" s="6">
        <v>650000</v>
      </c>
    </row>
    <row r="31" spans="2:9" ht="24" customHeight="1">
      <c r="B31" s="6" t="s">
        <v>74</v>
      </c>
      <c r="C31" s="41" t="s">
        <v>12</v>
      </c>
      <c r="D31" s="42"/>
      <c r="E31" s="42"/>
      <c r="F31" s="13"/>
      <c r="G31" s="6">
        <v>283508</v>
      </c>
      <c r="I31" s="10"/>
    </row>
    <row r="32" spans="2:7" ht="24.75" customHeight="1">
      <c r="B32" s="18" t="s">
        <v>75</v>
      </c>
      <c r="C32" s="41" t="s">
        <v>46</v>
      </c>
      <c r="D32" s="42"/>
      <c r="E32" s="42"/>
      <c r="F32" s="16"/>
      <c r="G32" s="14">
        <f>G29+G30+G31</f>
        <v>3544628</v>
      </c>
    </row>
    <row r="33" spans="2:7" ht="24" customHeight="1">
      <c r="B33" s="12" t="s">
        <v>76</v>
      </c>
      <c r="C33" s="41" t="s">
        <v>11</v>
      </c>
      <c r="D33" s="42"/>
      <c r="E33" s="42"/>
      <c r="F33" s="15"/>
      <c r="G33" s="31">
        <v>10000</v>
      </c>
    </row>
    <row r="34" spans="2:7" ht="23.25" customHeight="1">
      <c r="B34" s="12" t="s">
        <v>77</v>
      </c>
      <c r="C34" s="41" t="s">
        <v>40</v>
      </c>
      <c r="D34" s="42"/>
      <c r="E34" s="42"/>
      <c r="F34" s="15"/>
      <c r="G34" s="31">
        <v>719372</v>
      </c>
    </row>
    <row r="35" spans="2:7" ht="43.5" customHeight="1">
      <c r="B35" s="6" t="s">
        <v>78</v>
      </c>
      <c r="C35" s="49" t="s">
        <v>41</v>
      </c>
      <c r="D35" s="49"/>
      <c r="E35" s="49"/>
      <c r="F35" s="15"/>
      <c r="G35" s="31">
        <v>1000000</v>
      </c>
    </row>
    <row r="36" spans="2:7" ht="27.75" customHeight="1">
      <c r="B36" s="32" t="s">
        <v>80</v>
      </c>
      <c r="C36" s="46" t="s">
        <v>79</v>
      </c>
      <c r="D36" s="47"/>
      <c r="E36" s="47"/>
      <c r="F36" s="48"/>
      <c r="G36" s="8">
        <f>SUM(G32,G33,G34,G35)</f>
        <v>5274000</v>
      </c>
    </row>
    <row r="37" spans="2:7" ht="12" customHeight="1">
      <c r="B37" s="26"/>
      <c r="C37" s="26"/>
      <c r="D37" s="5"/>
      <c r="E37" s="33"/>
      <c r="F37" s="17"/>
      <c r="G37" s="19"/>
    </row>
    <row r="38" spans="4:7" ht="15.75" customHeight="1">
      <c r="D38" s="1"/>
      <c r="E38" s="5"/>
      <c r="F38" s="17"/>
      <c r="G38" s="20"/>
    </row>
    <row r="39" spans="3:7" ht="12.75">
      <c r="C39" s="26"/>
      <c r="D39" s="29"/>
      <c r="E39" s="29"/>
      <c r="F39" s="29"/>
      <c r="G39" s="29"/>
    </row>
    <row r="40" spans="3:7" ht="17.25" customHeight="1">
      <c r="C40" s="26"/>
      <c r="D40" s="29"/>
      <c r="E40" s="29"/>
      <c r="F40" s="29"/>
      <c r="G40" s="29"/>
    </row>
    <row r="41" spans="5:7" s="11" customFormat="1" ht="18" customHeight="1">
      <c r="E41" s="5"/>
      <c r="G41" s="17"/>
    </row>
    <row r="42" ht="12.75">
      <c r="F42" s="17"/>
    </row>
  </sheetData>
  <sheetProtection/>
  <mergeCells count="16">
    <mergeCell ref="C29:E29"/>
    <mergeCell ref="C34:E34"/>
    <mergeCell ref="C7:C9"/>
    <mergeCell ref="C36:F36"/>
    <mergeCell ref="C30:E30"/>
    <mergeCell ref="C31:E31"/>
    <mergeCell ref="C35:E35"/>
    <mergeCell ref="C32:E32"/>
    <mergeCell ref="C33:E33"/>
    <mergeCell ref="F2:G4"/>
    <mergeCell ref="E7:E9"/>
    <mergeCell ref="C6:G6"/>
    <mergeCell ref="F7:F9"/>
    <mergeCell ref="G7:G9"/>
    <mergeCell ref="B7:B9"/>
    <mergeCell ref="D7:D9"/>
  </mergeCells>
  <printOptions/>
  <pageMargins left="0.24" right="0.21" top="0.41" bottom="0.5" header="0.31496062992125984" footer="0.31496062992125984"/>
  <pageSetup horizontalDpi="600" verticalDpi="600" orientation="portrait" paperSize="9" scale="9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 JSC</dc:creator>
  <cp:keywords/>
  <dc:description/>
  <cp:lastModifiedBy>Admin</cp:lastModifiedBy>
  <cp:lastPrinted>2013-05-16T07:25:40Z</cp:lastPrinted>
  <dcterms:created xsi:type="dcterms:W3CDTF">2008-06-26T10:06:37Z</dcterms:created>
  <dcterms:modified xsi:type="dcterms:W3CDTF">2013-07-04T13:28:51Z</dcterms:modified>
  <cp:category/>
  <cp:version/>
  <cp:contentType/>
  <cp:contentStatus/>
</cp:coreProperties>
</file>